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640" firstSheet="2" activeTab="6"/>
  </bookViews>
  <sheets>
    <sheet name="30_11_20 καθηγ" sheetId="14" r:id="rId1"/>
    <sheet name="30_11_20 μαθητ" sheetId="15" r:id="rId2"/>
    <sheet name="13-09" sheetId="17" r:id="rId3"/>
    <sheet name="20-09" sheetId="18" r:id="rId4"/>
    <sheet name="27-09" sheetId="19" r:id="rId5"/>
    <sheet name="04-10" sheetId="20" r:id="rId6"/>
    <sheet name="11-10" sheetId="21" r:id="rId7"/>
  </sheets>
  <calcPr calcId="124519"/>
</workbook>
</file>

<file path=xl/calcChain.xml><?xml version="1.0" encoding="utf-8"?>
<calcChain xmlns="http://schemas.openxmlformats.org/spreadsheetml/2006/main">
  <c r="AM17" i="21"/>
  <c r="AM18"/>
  <c r="AM16"/>
  <c r="AM15"/>
  <c r="AM14"/>
  <c r="AM13"/>
  <c r="AM12"/>
  <c r="AM11"/>
  <c r="AM10"/>
  <c r="AM9"/>
  <c r="AM8"/>
  <c r="AM7"/>
  <c r="AM6"/>
  <c r="AM24" i="20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N19"/>
  <c r="AN18"/>
  <c r="AN17"/>
  <c r="AN16"/>
  <c r="AN15"/>
  <c r="AN14"/>
  <c r="AN13"/>
  <c r="AN12"/>
  <c r="AN11"/>
  <c r="AN10"/>
  <c r="AN9"/>
  <c r="AN8"/>
  <c r="AN7"/>
  <c r="AN6"/>
  <c r="AM27" i="19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N22"/>
  <c r="AN21"/>
  <c r="AN20"/>
  <c r="AN19"/>
  <c r="AN18"/>
  <c r="AN17"/>
  <c r="AN16"/>
  <c r="AN15"/>
  <c r="AN14"/>
  <c r="AN13"/>
  <c r="AN12"/>
  <c r="AN11"/>
  <c r="AN10"/>
  <c r="AN9"/>
  <c r="AN19" i="1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N23"/>
  <c r="AN22"/>
  <c r="AN21"/>
  <c r="AN20"/>
  <c r="AN18"/>
  <c r="AN17"/>
  <c r="AN16"/>
  <c r="AN15"/>
  <c r="AN14"/>
  <c r="AN13"/>
  <c r="AN12"/>
  <c r="AN11"/>
  <c r="AN10"/>
  <c r="AN9"/>
  <c r="AN12" i="17"/>
  <c r="AN21"/>
  <c r="AN22"/>
  <c r="AN23"/>
  <c r="AN20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7"/>
  <c r="E28"/>
  <c r="AN10"/>
  <c r="AN11"/>
  <c r="AN13"/>
  <c r="AN14"/>
  <c r="AN15"/>
  <c r="AN16"/>
  <c r="AN17"/>
  <c r="AN18"/>
  <c r="AN19"/>
  <c r="AN9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E26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E25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E24"/>
  <c r="E22" i="1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D22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D21"/>
  <c r="D20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D19"/>
  <c r="D18"/>
  <c r="AL19"/>
  <c r="AM16"/>
  <c r="AM13"/>
  <c r="AM9"/>
  <c r="J32"/>
  <c r="I32"/>
  <c r="H32"/>
  <c r="G32"/>
  <c r="F32"/>
  <c r="AM17"/>
  <c r="AM15"/>
  <c r="AM14"/>
  <c r="AM12"/>
  <c r="AM11"/>
  <c r="AM10"/>
  <c r="AM8"/>
  <c r="AM7"/>
  <c r="AM6"/>
</calcChain>
</file>

<file path=xl/sharedStrings.xml><?xml version="1.0" encoding="utf-8"?>
<sst xmlns="http://schemas.openxmlformats.org/spreadsheetml/2006/main" count="1469" uniqueCount="117">
  <si>
    <t>ΕΠΑ.Λ. ΚΑΛΑΒΡΥΤΩΝ</t>
  </si>
  <si>
    <t>α/α</t>
  </si>
  <si>
    <t>ΔΙΔΑΣΚΟΝΤΕΣ / ΔΙΔΑΣΚΟΥΣΕΣ</t>
  </si>
  <si>
    <t>ΚΛΑΔΟΣ</t>
  </si>
  <si>
    <t>Β</t>
  </si>
  <si>
    <t>ΠΕ01</t>
  </si>
  <si>
    <t>ΠΕ02</t>
  </si>
  <si>
    <t>Γ</t>
  </si>
  <si>
    <t>Α</t>
  </si>
  <si>
    <t>ΠΕ03</t>
  </si>
  <si>
    <t>ΠΕ04.01</t>
  </si>
  <si>
    <t>ΠΕ06</t>
  </si>
  <si>
    <t>ΠΕ11</t>
  </si>
  <si>
    <t>Ζέζου Αλεξάνδρα</t>
  </si>
  <si>
    <t>Χάλλας Κωνσταντίνος</t>
  </si>
  <si>
    <t>Αθανασοπουλου Παναγιώτα</t>
  </si>
  <si>
    <t>ΕΦΗΜΕΡΙΕΣ:</t>
  </si>
  <si>
    <t>Γπ</t>
  </si>
  <si>
    <t>Γδ</t>
  </si>
  <si>
    <t>ΠΕ86</t>
  </si>
  <si>
    <t>ΠΕ80</t>
  </si>
  <si>
    <t>Κάκου Κωνσταντίνα</t>
  </si>
  <si>
    <t>Καλαϊτζίδου Σοφία</t>
  </si>
  <si>
    <t>Ταταρκιώτη Εύα</t>
  </si>
  <si>
    <t>ΩΡΟΛΟΓΙΟ ΠΡΟΓΡΑΜΜΑ ΔΙΔΑΣΚΟΝΤΩΝ / ΔΙΔΑΣΚΟΥΣΩΝ</t>
  </si>
  <si>
    <t>ΤΕ02.04</t>
  </si>
  <si>
    <t>ΠΕ88.05</t>
  </si>
  <si>
    <t>ΩΡΑΡΙΟ ΛΕΙΤΟΥΡΓΙΑΣ</t>
  </si>
  <si>
    <t>ΔΕΥΤΕΡΑ</t>
  </si>
  <si>
    <t>ΤΡΙΤΗ</t>
  </si>
  <si>
    <t>ΤΕΤΑΡΤΗ</t>
  </si>
  <si>
    <t>ΠΕΜΠΤΗ</t>
  </si>
  <si>
    <t>ΠΑΡΑΣΚΕΥΗ</t>
  </si>
  <si>
    <t>Κιτσάκη Βασιλική</t>
  </si>
  <si>
    <t xml:space="preserve">Βαρδια 1η </t>
  </si>
  <si>
    <t xml:space="preserve">Βαρδια 2η </t>
  </si>
  <si>
    <t>Ο Διευθυντής</t>
  </si>
  <si>
    <t>Χ</t>
  </si>
  <si>
    <t>Γαβριήλ Κωνσταντίνος</t>
  </si>
  <si>
    <t>Σταυροπούλου Κωνσταντίνα</t>
  </si>
  <si>
    <t>ΩΡΕΣ</t>
  </si>
  <si>
    <t>X</t>
  </si>
  <si>
    <t>Χόρτη Έλενα</t>
  </si>
  <si>
    <t>Ηλιοπούλου Αγγελική</t>
  </si>
  <si>
    <t>Γαλάνη Αργυρή</t>
  </si>
  <si>
    <t>ΙΣΧΥΕΙ ΑΠΟ  30/11/2020</t>
  </si>
  <si>
    <t>1η ώρα: 08:00 - 08:40</t>
  </si>
  <si>
    <t>2η ώρα: 08:50 - 09:30</t>
  </si>
  <si>
    <t>3η ώρα: 09:40 - 10:20</t>
  </si>
  <si>
    <t>4η ώρα: 10:30 - 11:10</t>
  </si>
  <si>
    <t>5η ώρα: 11:20 - 12:00</t>
  </si>
  <si>
    <t>6η ώρα: 12:10 - 12:50</t>
  </si>
  <si>
    <t>7η ώρα: 13:00 - 13:40</t>
  </si>
  <si>
    <t>skalaitzid</t>
  </si>
  <si>
    <t>kstavropoulou</t>
  </si>
  <si>
    <t>vkitsak</t>
  </si>
  <si>
    <t>angiliopou</t>
  </si>
  <si>
    <t>dkakou</t>
  </si>
  <si>
    <t>etatarkiot</t>
  </si>
  <si>
    <t>elenchorti</t>
  </si>
  <si>
    <t>pegelen</t>
  </si>
  <si>
    <t>alexzezou</t>
  </si>
  <si>
    <t>galargyri</t>
  </si>
  <si>
    <t>khallas</t>
  </si>
  <si>
    <t>webex ID</t>
  </si>
  <si>
    <r>
      <t xml:space="preserve">kogavriil   </t>
    </r>
    <r>
      <rPr>
        <b/>
        <sz val="14"/>
        <rFont val="Arial Greek"/>
      </rPr>
      <t>*</t>
    </r>
  </si>
  <si>
    <t>Εισέρχεστε στις εικονικές αίθουσες των καθηγητών σας προσθέτοντας στο: https://minedu-secondary.webex.com/meet/</t>
  </si>
  <si>
    <t xml:space="preserve"> https://minedu-secondary.webex.com/meet/</t>
  </si>
  <si>
    <t>*  Η μόνη εξαίρεση στο παραπάνω είναι ο κος Γαβριήλ, όπου αντί για</t>
  </si>
  <si>
    <t>secondary βάζετε secondary2</t>
  </si>
  <si>
    <r>
      <rPr>
        <sz val="12"/>
        <color indexed="8"/>
        <rFont val="Calibri"/>
        <family val="2"/>
      </rPr>
      <t>το Webex ID</t>
    </r>
    <r>
      <rPr>
        <sz val="11"/>
        <color theme="1"/>
        <rFont val="Calibri"/>
        <family val="2"/>
        <charset val="161"/>
        <scheme val="minor"/>
      </rPr>
      <t xml:space="preserve"> του αντίστοιχου καθηγητή στο τέλος</t>
    </r>
  </si>
  <si>
    <t>Η Α' τάξη στις κοινές ώρες (Χάλλας- Ζέζου) που αναφέρονται</t>
  </si>
  <si>
    <t>στο πρόγραμμα θα έχει:</t>
  </si>
  <si>
    <t>Τρίτη (4η ώρα) , Παρασκευή (3η ώρα) με κ. Χάλλα</t>
  </si>
  <si>
    <t>Τρίτη (2η ώρα) , Πέμπτη (3η ώρα) με κα. Ζέζου</t>
  </si>
  <si>
    <t>Αγγελακόπουλος Νικ.</t>
  </si>
  <si>
    <t>Εφημερίες</t>
  </si>
  <si>
    <t>Α' βάρδια:</t>
  </si>
  <si>
    <t>Β΄ βάρδια:</t>
  </si>
  <si>
    <t>Αγγελακόπουλος Νικόλαος</t>
  </si>
  <si>
    <t>angelako</t>
  </si>
  <si>
    <t>ΣΥΝΟΛΟ ΩΡΩΝ</t>
  </si>
  <si>
    <t>Η Α' τάξη στις κοινές ώρες () που αναφέρονται</t>
  </si>
  <si>
    <t>ΙΣΧΥΕΙ ΑΠΟ  13/09/2021</t>
  </si>
  <si>
    <t>Κουρκουτιάδη Δώρα</t>
  </si>
  <si>
    <t>Πανταζοπούλου Ελένη</t>
  </si>
  <si>
    <t>Ξένου Αμαλία</t>
  </si>
  <si>
    <t>Γερμόλα Ανδριάνα</t>
  </si>
  <si>
    <t>Βπ</t>
  </si>
  <si>
    <t>Βδ</t>
  </si>
  <si>
    <t>ΤΕΧΝΟΛΟΓΟΣ</t>
  </si>
  <si>
    <t>ΓΕΩΠΟΝΟΣ</t>
  </si>
  <si>
    <t>ΗΛΕΚΤΡΟΛΟΓΟΣ</t>
  </si>
  <si>
    <t>ΓΥΜΝΑΣΤΗΣ</t>
  </si>
  <si>
    <t>ΠΕ80κτλ</t>
  </si>
  <si>
    <t>ΠΕ88</t>
  </si>
  <si>
    <t>ΠΕ83</t>
  </si>
  <si>
    <t>Μπιλάλη Ευφροσύνη</t>
  </si>
  <si>
    <t xml:space="preserve"> </t>
  </si>
  <si>
    <t>Αθανασοπουλου Γιώτα</t>
  </si>
  <si>
    <t>ΟΙΚΟΝΟΜΟΛΟΓΟΣ</t>
  </si>
  <si>
    <t>Ζέζου</t>
  </si>
  <si>
    <t>Χόρτη</t>
  </si>
  <si>
    <t>Πανταζοπούλου</t>
  </si>
  <si>
    <t>Γερμόλα</t>
  </si>
  <si>
    <t>Αθανασοπούλου</t>
  </si>
  <si>
    <t>ΙΣΧΥΕΙ ΑΠΟ  20/09/2021</t>
  </si>
  <si>
    <t>ΣΕΠ και PROJECT</t>
  </si>
  <si>
    <t>ΙΣΧΥΕΙ ΑΠΟ  27/09/2021</t>
  </si>
  <si>
    <t>Παπαιωάννου Δημ</t>
  </si>
  <si>
    <t>ΙΣΧΥΕΙ ΑΠΟ  04/10/2021</t>
  </si>
  <si>
    <t>Μπαρμπούτση Άννα</t>
  </si>
  <si>
    <t>Μπαρμπούτση</t>
  </si>
  <si>
    <t>Α βάρδια</t>
  </si>
  <si>
    <t>Β βάρδια</t>
  </si>
  <si>
    <t>ΝΟΕΜΒΡΙΟΥ 2021</t>
  </si>
  <si>
    <t>ΕΠΑΛ ΚΑΛΑΒΡΥΤΩΝ ΩΡΟΛΟΓΙΟ ΠΡΟΓΡΑΜΜΑ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</si>
</sst>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161"/>
      <scheme val="minor"/>
    </font>
    <font>
      <b/>
      <sz val="8"/>
      <name val="Arial Greek"/>
      <charset val="161"/>
    </font>
    <font>
      <b/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8"/>
      <name val="Arial Greek"/>
      <family val="2"/>
      <charset val="161"/>
    </font>
    <font>
      <sz val="7"/>
      <name val="Arial"/>
      <family val="2"/>
      <charset val="161"/>
    </font>
    <font>
      <b/>
      <sz val="7"/>
      <name val="Arial Greek"/>
      <family val="2"/>
      <charset val="161"/>
    </font>
    <font>
      <sz val="7"/>
      <name val="Arial Greek"/>
      <family val="2"/>
      <charset val="161"/>
    </font>
    <font>
      <sz val="7"/>
      <color indexed="8"/>
      <name val="Arial Greek"/>
      <family val="2"/>
      <charset val="161"/>
    </font>
    <font>
      <sz val="6.5"/>
      <name val="Arial Greek"/>
      <family val="2"/>
      <charset val="161"/>
    </font>
    <font>
      <sz val="8"/>
      <name val="Arial"/>
      <family val="2"/>
    </font>
    <font>
      <b/>
      <u/>
      <sz val="6.5"/>
      <name val="Arial Greek"/>
      <family val="2"/>
      <charset val="161"/>
    </font>
    <font>
      <b/>
      <sz val="12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b/>
      <sz val="11"/>
      <color indexed="8"/>
      <name val="Calibri"/>
      <family val="2"/>
      <charset val="161"/>
    </font>
    <font>
      <b/>
      <sz val="11"/>
      <name val="Arial"/>
      <family val="2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2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1"/>
      <name val="Arial Greek"/>
    </font>
    <font>
      <b/>
      <sz val="10"/>
      <color indexed="8"/>
      <name val="Calibri"/>
      <family val="2"/>
      <charset val="161"/>
    </font>
    <font>
      <sz val="8"/>
      <color indexed="8"/>
      <name val="Arial Greek"/>
      <family val="2"/>
      <charset val="161"/>
    </font>
    <font>
      <b/>
      <sz val="14"/>
      <name val="Arial Greek"/>
      <charset val="161"/>
    </font>
    <font>
      <b/>
      <sz val="10"/>
      <name val="Arial Black"/>
      <family val="2"/>
    </font>
    <font>
      <b/>
      <sz val="10"/>
      <name val="Arial Greek"/>
    </font>
    <font>
      <b/>
      <sz val="14"/>
      <name val="Arial Greek"/>
    </font>
    <font>
      <sz val="11"/>
      <name val="Arial Greek"/>
    </font>
    <font>
      <sz val="12"/>
      <color indexed="8"/>
      <name val="Calibri"/>
      <family val="2"/>
    </font>
    <font>
      <sz val="10"/>
      <name val="Arial Greek"/>
      <charset val="161"/>
    </font>
    <font>
      <b/>
      <i/>
      <sz val="7"/>
      <name val="Arial"/>
      <family val="2"/>
      <charset val="161"/>
    </font>
    <font>
      <b/>
      <sz val="11"/>
      <name val="Arial Greek"/>
      <family val="2"/>
      <charset val="161"/>
    </font>
    <font>
      <b/>
      <sz val="11"/>
      <color indexed="8"/>
      <name val="Arial"/>
      <family val="2"/>
      <charset val="161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0" tint="-4.9989318521683403E-2"/>
      <name val="Arial"/>
      <family val="2"/>
      <charset val="161"/>
    </font>
    <font>
      <b/>
      <sz val="16"/>
      <color theme="3" tint="0.39997558519241921"/>
      <name val="Arial Greek"/>
      <family val="2"/>
      <charset val="161"/>
    </font>
    <font>
      <b/>
      <sz val="11"/>
      <color theme="7" tint="-0.249977111117893"/>
      <name val="Arial Greek"/>
      <family val="2"/>
      <charset val="16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0.39997558519241921"/>
      <name val="Arial Greek"/>
      <family val="2"/>
      <charset val="161"/>
    </font>
    <font>
      <b/>
      <sz val="26"/>
      <color theme="7" tint="-0.249977111117893"/>
      <name val="Arial Gree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9"/>
      <color rgb="FFFF0000"/>
      <name val="Arial Greek"/>
      <charset val="161"/>
    </font>
    <font>
      <sz val="10"/>
      <color rgb="FFFF0000"/>
      <name val="Arial Greek"/>
      <charset val="161"/>
    </font>
    <font>
      <sz val="8"/>
      <color rgb="FFFF0000"/>
      <name val="Arial Greek"/>
      <family val="2"/>
      <charset val="161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61"/>
    </font>
    <font>
      <b/>
      <sz val="10"/>
      <color rgb="FFFF0000"/>
      <name val="Calibri"/>
      <family val="2"/>
      <charset val="161"/>
      <scheme val="minor"/>
    </font>
    <font>
      <b/>
      <sz val="20"/>
      <color theme="7" tint="-0.249977111117893"/>
      <name val="Arial Greek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Border="1"/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/>
    <xf numFmtId="0" fontId="18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18" fillId="2" borderId="9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5" fillId="0" borderId="2" xfId="0" applyFont="1" applyFill="1" applyBorder="1"/>
    <xf numFmtId="0" fontId="22" fillId="0" borderId="2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5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5" fillId="0" borderId="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9" fillId="0" borderId="36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3" fillId="0" borderId="0" xfId="0" applyFont="1" applyFill="1" applyBorder="1"/>
    <xf numFmtId="0" fontId="0" fillId="0" borderId="0" xfId="0" applyAlignment="1">
      <alignment wrapText="1"/>
    </xf>
    <xf numFmtId="0" fontId="2" fillId="0" borderId="34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35" fillId="0" borderId="0" xfId="0" applyFont="1" applyFill="1" applyBorder="1"/>
    <xf numFmtId="0" fontId="48" fillId="0" borderId="0" xfId="0" applyFont="1"/>
    <xf numFmtId="0" fontId="15" fillId="0" borderId="0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40" fillId="0" borderId="9" xfId="0" applyFont="1" applyFill="1" applyBorder="1" applyAlignment="1">
      <alignment horizontal="center" vertical="center" shrinkToFit="1"/>
    </xf>
    <xf numFmtId="0" fontId="40" fillId="0" borderId="38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40" fillId="0" borderId="39" xfId="0" applyFont="1" applyFill="1" applyBorder="1" applyAlignment="1">
      <alignment horizontal="center" vertical="center" shrinkToFit="1"/>
    </xf>
    <xf numFmtId="0" fontId="40" fillId="0" borderId="27" xfId="0" applyFont="1" applyFill="1" applyBorder="1" applyAlignment="1">
      <alignment horizontal="center" vertical="center" shrinkToFit="1"/>
    </xf>
    <xf numFmtId="0" fontId="40" fillId="0" borderId="40" xfId="0" applyFont="1" applyFill="1" applyBorder="1" applyAlignment="1">
      <alignment horizontal="center" vertical="center" shrinkToFit="1"/>
    </xf>
    <xf numFmtId="0" fontId="40" fillId="0" borderId="41" xfId="0" applyFont="1" applyFill="1" applyBorder="1" applyAlignment="1">
      <alignment horizontal="center" vertical="center" shrinkToFit="1"/>
    </xf>
    <xf numFmtId="0" fontId="40" fillId="0" borderId="42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5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22" fillId="3" borderId="43" xfId="0" applyFont="1" applyFill="1" applyBorder="1" applyAlignment="1">
      <alignment horizontal="center" vertical="center" shrinkToFit="1"/>
    </xf>
    <xf numFmtId="0" fontId="22" fillId="3" borderId="44" xfId="0" applyFont="1" applyFill="1" applyBorder="1" applyAlignment="1">
      <alignment horizontal="center" vertical="center" shrinkToFit="1"/>
    </xf>
    <xf numFmtId="0" fontId="22" fillId="3" borderId="44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shrinkToFit="1"/>
    </xf>
    <xf numFmtId="0" fontId="26" fillId="3" borderId="44" xfId="0" applyFont="1" applyFill="1" applyBorder="1" applyAlignment="1">
      <alignment horizontal="center" vertical="center" shrinkToFit="1"/>
    </xf>
    <xf numFmtId="0" fontId="26" fillId="3" borderId="4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18" fillId="4" borderId="18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17" xfId="0" applyFont="1" applyFill="1" applyBorder="1" applyAlignment="1">
      <alignment horizontal="center" vertical="center" shrinkToFit="1"/>
    </xf>
    <xf numFmtId="0" fontId="18" fillId="4" borderId="15" xfId="0" applyFont="1" applyFill="1" applyBorder="1" applyAlignment="1">
      <alignment horizontal="center" vertical="center" shrinkToFit="1"/>
    </xf>
    <xf numFmtId="0" fontId="18" fillId="4" borderId="1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vertical="center" shrinkToFit="1"/>
    </xf>
    <xf numFmtId="0" fontId="20" fillId="0" borderId="46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42" fillId="0" borderId="4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shrinkToFit="1"/>
    </xf>
    <xf numFmtId="0" fontId="50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shrinkToFit="1"/>
    </xf>
    <xf numFmtId="0" fontId="20" fillId="0" borderId="49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/>
    </xf>
    <xf numFmtId="0" fontId="39" fillId="0" borderId="2" xfId="0" applyFont="1" applyFill="1" applyBorder="1"/>
    <xf numFmtId="0" fontId="0" fillId="0" borderId="0" xfId="0" applyAlignment="1">
      <alignment wrapText="1"/>
    </xf>
    <xf numFmtId="0" fontId="18" fillId="5" borderId="4" xfId="0" applyFont="1" applyFill="1" applyBorder="1" applyAlignment="1">
      <alignment horizontal="center" vertical="center" shrinkToFit="1"/>
    </xf>
    <xf numFmtId="0" fontId="41" fillId="4" borderId="19" xfId="0" applyFont="1" applyFill="1" applyBorder="1" applyAlignment="1">
      <alignment horizontal="center" vertical="center"/>
    </xf>
    <xf numFmtId="0" fontId="41" fillId="4" borderId="48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41" fillId="4" borderId="47" xfId="0" applyFont="1" applyFill="1" applyBorder="1" applyAlignment="1">
      <alignment horizontal="center" vertical="center"/>
    </xf>
    <xf numFmtId="0" fontId="0" fillId="4" borderId="0" xfId="0" applyFill="1"/>
    <xf numFmtId="0" fontId="18" fillId="5" borderId="18" xfId="0" applyFont="1" applyFill="1" applyBorder="1" applyAlignment="1">
      <alignment horizontal="center" vertical="center" shrinkToFit="1"/>
    </xf>
    <xf numFmtId="0" fontId="18" fillId="5" borderId="20" xfId="0" applyFont="1" applyFill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vertical="center" shrinkToFit="1"/>
    </xf>
    <xf numFmtId="0" fontId="18" fillId="5" borderId="9" xfId="0" applyFont="1" applyFill="1" applyBorder="1" applyAlignment="1">
      <alignment horizontal="center" vertical="center" shrinkToFit="1"/>
    </xf>
    <xf numFmtId="0" fontId="18" fillId="5" borderId="49" xfId="0" applyFont="1" applyFill="1" applyBorder="1" applyAlignment="1">
      <alignment horizontal="center" vertical="center" shrinkToFit="1"/>
    </xf>
    <xf numFmtId="0" fontId="18" fillId="5" borderId="27" xfId="0" applyFont="1" applyFill="1" applyBorder="1" applyAlignment="1">
      <alignment horizontal="center" vertical="center" shrinkToFit="1"/>
    </xf>
    <xf numFmtId="0" fontId="18" fillId="5" borderId="49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 shrinkToFit="1"/>
    </xf>
    <xf numFmtId="0" fontId="20" fillId="5" borderId="49" xfId="0" applyFont="1" applyFill="1" applyBorder="1" applyAlignment="1">
      <alignment horizontal="center" vertical="center" shrinkToFit="1"/>
    </xf>
    <xf numFmtId="0" fontId="20" fillId="5" borderId="27" xfId="0" applyFont="1" applyFill="1" applyBorder="1" applyAlignment="1">
      <alignment horizontal="center" vertical="center" shrinkToFit="1"/>
    </xf>
    <xf numFmtId="0" fontId="20" fillId="5" borderId="4" xfId="0" applyFont="1" applyFill="1" applyBorder="1" applyAlignment="1">
      <alignment horizontal="center" vertical="center" shrinkToFit="1"/>
    </xf>
    <xf numFmtId="0" fontId="42" fillId="5" borderId="4" xfId="0" applyFont="1" applyFill="1" applyBorder="1" applyAlignment="1">
      <alignment horizontal="center" vertical="center" shrinkToFit="1"/>
    </xf>
    <xf numFmtId="0" fontId="51" fillId="5" borderId="30" xfId="0" applyFont="1" applyFill="1" applyBorder="1" applyAlignment="1">
      <alignment horizontal="center" vertical="center" shrinkToFit="1"/>
    </xf>
    <xf numFmtId="0" fontId="51" fillId="5" borderId="4" xfId="0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8" fillId="6" borderId="18" xfId="0" applyFont="1" applyFill="1" applyBorder="1" applyAlignment="1">
      <alignment horizontal="center" vertical="center" shrinkToFit="1"/>
    </xf>
    <xf numFmtId="0" fontId="18" fillId="6" borderId="4" xfId="0" applyFont="1" applyFill="1" applyBorder="1" applyAlignment="1">
      <alignment horizontal="center" vertical="center" shrinkToFit="1"/>
    </xf>
    <xf numFmtId="0" fontId="18" fillId="6" borderId="20" xfId="0" applyFont="1" applyFill="1" applyBorder="1" applyAlignment="1">
      <alignment horizontal="center" vertical="center" shrinkToFit="1"/>
    </xf>
    <xf numFmtId="0" fontId="18" fillId="6" borderId="8" xfId="0" applyFont="1" applyFill="1" applyBorder="1" applyAlignment="1">
      <alignment horizontal="center" vertical="center" shrinkToFit="1"/>
    </xf>
    <xf numFmtId="0" fontId="18" fillId="6" borderId="9" xfId="0" applyFont="1" applyFill="1" applyBorder="1" applyAlignment="1">
      <alignment horizontal="center" vertical="center" shrinkToFit="1"/>
    </xf>
    <xf numFmtId="0" fontId="20" fillId="6" borderId="18" xfId="0" applyFont="1" applyFill="1" applyBorder="1" applyAlignment="1">
      <alignment horizontal="center" vertical="center" shrinkToFit="1"/>
    </xf>
    <xf numFmtId="0" fontId="43" fillId="6" borderId="4" xfId="0" applyFont="1" applyFill="1" applyBorder="1" applyAlignment="1">
      <alignment horizontal="center" vertical="center" shrinkToFit="1"/>
    </xf>
    <xf numFmtId="0" fontId="20" fillId="6" borderId="4" xfId="0" applyFont="1" applyFill="1" applyBorder="1" applyAlignment="1">
      <alignment horizontal="center" vertical="center" shrinkToFit="1"/>
    </xf>
    <xf numFmtId="0" fontId="42" fillId="6" borderId="4" xfId="0" applyFont="1" applyFill="1" applyBorder="1" applyAlignment="1">
      <alignment horizontal="center" vertical="center" shrinkToFit="1"/>
    </xf>
    <xf numFmtId="0" fontId="20" fillId="6" borderId="8" xfId="0" applyFont="1" applyFill="1" applyBorder="1" applyAlignment="1">
      <alignment horizontal="center" vertical="center" shrinkToFit="1"/>
    </xf>
    <xf numFmtId="0" fontId="20" fillId="6" borderId="9" xfId="0" applyFont="1" applyFill="1" applyBorder="1" applyAlignment="1">
      <alignment horizontal="center" vertical="center" shrinkToFit="1"/>
    </xf>
    <xf numFmtId="0" fontId="20" fillId="6" borderId="20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shrinkToFit="1"/>
    </xf>
    <xf numFmtId="0" fontId="18" fillId="6" borderId="15" xfId="0" applyFont="1" applyFill="1" applyBorder="1" applyAlignment="1">
      <alignment horizontal="center" vertical="center" shrinkToFit="1"/>
    </xf>
    <xf numFmtId="0" fontId="20" fillId="6" borderId="15" xfId="0" applyFont="1" applyFill="1" applyBorder="1" applyAlignment="1">
      <alignment horizontal="center" vertical="center" shrinkToFit="1"/>
    </xf>
    <xf numFmtId="0" fontId="20" fillId="6" borderId="16" xfId="0" applyFont="1" applyFill="1" applyBorder="1" applyAlignment="1">
      <alignment horizontal="center" vertical="center" shrinkToFit="1"/>
    </xf>
    <xf numFmtId="0" fontId="20" fillId="6" borderId="17" xfId="0" applyFont="1" applyFill="1" applyBorder="1" applyAlignment="1">
      <alignment horizontal="center" vertical="center" shrinkToFit="1"/>
    </xf>
    <xf numFmtId="0" fontId="49" fillId="6" borderId="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 shrinkToFit="1"/>
    </xf>
    <xf numFmtId="0" fontId="0" fillId="0" borderId="0" xfId="0" applyFont="1"/>
    <xf numFmtId="0" fontId="18" fillId="3" borderId="43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 shrinkToFit="1"/>
    </xf>
    <xf numFmtId="0" fontId="43" fillId="3" borderId="44" xfId="0" applyFont="1" applyFill="1" applyBorder="1" applyAlignment="1">
      <alignment horizontal="center" vertical="center" shrinkToFit="1"/>
    </xf>
    <xf numFmtId="0" fontId="43" fillId="3" borderId="4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shrinkToFit="1"/>
    </xf>
    <xf numFmtId="0" fontId="0" fillId="0" borderId="4" xfId="0" applyFont="1" applyBorder="1"/>
    <xf numFmtId="0" fontId="19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0" fillId="0" borderId="53" xfId="0" applyFont="1" applyBorder="1"/>
    <xf numFmtId="0" fontId="0" fillId="0" borderId="0" xfId="0" applyAlignment="1">
      <alignment wrapText="1"/>
    </xf>
    <xf numFmtId="0" fontId="2" fillId="0" borderId="5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33" fillId="0" borderId="2" xfId="0" applyFont="1" applyFill="1" applyBorder="1"/>
    <xf numFmtId="0" fontId="3" fillId="4" borderId="3" xfId="0" applyFont="1" applyFill="1" applyBorder="1" applyAlignment="1">
      <alignment horizontal="left" vertical="center"/>
    </xf>
    <xf numFmtId="0" fontId="15" fillId="0" borderId="52" xfId="0" applyFont="1" applyBorder="1" applyAlignment="1">
      <alignment horizontal="center"/>
    </xf>
    <xf numFmtId="0" fontId="39" fillId="0" borderId="52" xfId="0" applyFont="1" applyFill="1" applyBorder="1"/>
    <xf numFmtId="0" fontId="3" fillId="0" borderId="3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61" fillId="0" borderId="53" xfId="0" applyFont="1" applyBorder="1"/>
    <xf numFmtId="0" fontId="2" fillId="0" borderId="28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 shrinkToFit="1"/>
    </xf>
    <xf numFmtId="0" fontId="61" fillId="0" borderId="4" xfId="0" applyFont="1" applyBorder="1"/>
    <xf numFmtId="0" fontId="2" fillId="0" borderId="4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 shrinkToFit="1"/>
    </xf>
    <xf numFmtId="0" fontId="44" fillId="0" borderId="27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shrinkToFit="1"/>
    </xf>
    <xf numFmtId="0" fontId="44" fillId="0" borderId="40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44" fillId="0" borderId="42" xfId="0" applyFont="1" applyFill="1" applyBorder="1" applyAlignment="1">
      <alignment horizontal="center" vertical="center" shrinkToFit="1"/>
    </xf>
    <xf numFmtId="0" fontId="44" fillId="0" borderId="4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 shrinkToFit="1"/>
    </xf>
    <xf numFmtId="0" fontId="44" fillId="0" borderId="4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 shrinkToFit="1"/>
    </xf>
    <xf numFmtId="0" fontId="44" fillId="4" borderId="20" xfId="0" applyFont="1" applyFill="1" applyBorder="1" applyAlignment="1">
      <alignment horizontal="center" vertical="center" shrinkToFit="1"/>
    </xf>
    <xf numFmtId="0" fontId="44" fillId="4" borderId="8" xfId="0" applyFont="1" applyFill="1" applyBorder="1" applyAlignment="1">
      <alignment horizontal="center" vertical="center" shrinkToFit="1"/>
    </xf>
    <xf numFmtId="0" fontId="44" fillId="4" borderId="9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2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horizontal="center" vertical="center" shrinkToFit="1"/>
    </xf>
    <xf numFmtId="0" fontId="44" fillId="0" borderId="20" xfId="0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 shrinkToFit="1"/>
    </xf>
    <xf numFmtId="0" fontId="44" fillId="4" borderId="2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61" fillId="0" borderId="0" xfId="0" applyFont="1"/>
    <xf numFmtId="0" fontId="45" fillId="0" borderId="4" xfId="0" applyFont="1" applyFill="1" applyBorder="1" applyAlignment="1">
      <alignment horizontal="center" vertical="center" shrinkToFit="1"/>
    </xf>
    <xf numFmtId="0" fontId="44" fillId="4" borderId="17" xfId="0" applyFont="1" applyFill="1" applyBorder="1" applyAlignment="1">
      <alignment horizontal="center" vertical="center" shrinkToFit="1"/>
    </xf>
    <xf numFmtId="0" fontId="44" fillId="4" borderId="15" xfId="0" applyFont="1" applyFill="1" applyBorder="1" applyAlignment="1">
      <alignment horizontal="center" vertical="center" shrinkToFit="1"/>
    </xf>
    <xf numFmtId="0" fontId="19" fillId="4" borderId="15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center" vertical="center" shrinkToFit="1"/>
    </xf>
    <xf numFmtId="0" fontId="59" fillId="4" borderId="4" xfId="0" applyFont="1" applyFill="1" applyBorder="1" applyAlignment="1">
      <alignment horizontal="center" vertical="center"/>
    </xf>
    <xf numFmtId="0" fontId="44" fillId="4" borderId="65" xfId="0" applyFont="1" applyFill="1" applyBorder="1" applyAlignment="1">
      <alignment horizontal="center" vertical="center" shrinkToFit="1"/>
    </xf>
    <xf numFmtId="0" fontId="44" fillId="4" borderId="66" xfId="0" applyFont="1" applyFill="1" applyBorder="1" applyAlignment="1">
      <alignment horizontal="center" vertical="center" shrinkToFit="1"/>
    </xf>
    <xf numFmtId="0" fontId="44" fillId="4" borderId="16" xfId="0" applyFont="1" applyFill="1" applyBorder="1" applyAlignment="1">
      <alignment horizontal="center" vertical="center" shrinkToFit="1"/>
    </xf>
    <xf numFmtId="0" fontId="44" fillId="4" borderId="45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shrinkToFit="1"/>
    </xf>
    <xf numFmtId="0" fontId="45" fillId="7" borderId="4" xfId="0" applyFont="1" applyFill="1" applyBorder="1" applyAlignment="1">
      <alignment horizontal="center" vertical="center" shrinkToFit="1"/>
    </xf>
    <xf numFmtId="0" fontId="19" fillId="7" borderId="4" xfId="0" applyFont="1" applyFill="1" applyBorder="1" applyAlignment="1">
      <alignment horizontal="center" vertical="center" shrinkToFit="1"/>
    </xf>
    <xf numFmtId="0" fontId="46" fillId="7" borderId="4" xfId="0" applyFont="1" applyFill="1" applyBorder="1" applyAlignment="1">
      <alignment horizontal="center" vertical="center" shrinkToFit="1"/>
    </xf>
    <xf numFmtId="0" fontId="44" fillId="7" borderId="4" xfId="0" applyFont="1" applyFill="1" applyBorder="1" applyAlignment="1">
      <alignment horizontal="center" vertical="center" shrinkToFit="1"/>
    </xf>
    <xf numFmtId="0" fontId="44" fillId="7" borderId="20" xfId="0" applyFont="1" applyFill="1" applyBorder="1" applyAlignment="1">
      <alignment horizontal="center" vertical="center" shrinkToFit="1"/>
    </xf>
    <xf numFmtId="0" fontId="19" fillId="7" borderId="8" xfId="0" applyFont="1" applyFill="1" applyBorder="1" applyAlignment="1">
      <alignment horizontal="center" vertical="center" shrinkToFit="1"/>
    </xf>
    <xf numFmtId="0" fontId="19" fillId="7" borderId="9" xfId="0" applyFont="1" applyFill="1" applyBorder="1" applyAlignment="1">
      <alignment horizontal="center" vertical="center" shrinkToFit="1"/>
    </xf>
    <xf numFmtId="0" fontId="44" fillId="7" borderId="18" xfId="0" applyFont="1" applyFill="1" applyBorder="1" applyAlignment="1">
      <alignment horizontal="center" vertical="center" shrinkToFit="1"/>
    </xf>
    <xf numFmtId="0" fontId="44" fillId="7" borderId="17" xfId="0" applyFont="1" applyFill="1" applyBorder="1" applyAlignment="1">
      <alignment horizontal="center" vertical="center" shrinkToFit="1"/>
    </xf>
    <xf numFmtId="0" fontId="44" fillId="7" borderId="15" xfId="0" applyFont="1" applyFill="1" applyBorder="1" applyAlignment="1">
      <alignment horizontal="center" vertical="center" shrinkToFit="1"/>
    </xf>
    <xf numFmtId="0" fontId="19" fillId="7" borderId="15" xfId="0" applyFont="1" applyFill="1" applyBorder="1" applyAlignment="1">
      <alignment horizontal="center" vertical="center" shrinkToFit="1"/>
    </xf>
    <xf numFmtId="0" fontId="19" fillId="7" borderId="16" xfId="0" applyFont="1" applyFill="1" applyBorder="1" applyAlignment="1">
      <alignment horizontal="center" vertical="center" shrinkToFit="1"/>
    </xf>
    <xf numFmtId="0" fontId="63" fillId="0" borderId="36" xfId="0" applyFont="1" applyBorder="1" applyAlignment="1">
      <alignment horizontal="center" vertical="center"/>
    </xf>
    <xf numFmtId="0" fontId="64" fillId="0" borderId="2" xfId="0" applyFont="1" applyFill="1" applyBorder="1"/>
    <xf numFmtId="0" fontId="65" fillId="0" borderId="3" xfId="0" applyFont="1" applyFill="1" applyBorder="1" applyAlignment="1">
      <alignment horizontal="left" vertical="center"/>
    </xf>
    <xf numFmtId="0" fontId="66" fillId="0" borderId="18" xfId="0" applyFont="1" applyFill="1" applyBorder="1" applyAlignment="1">
      <alignment horizontal="center" vertical="center" shrinkToFit="1"/>
    </xf>
    <xf numFmtId="0" fontId="66" fillId="0" borderId="4" xfId="0" applyFont="1" applyFill="1" applyBorder="1" applyAlignment="1">
      <alignment horizontal="center" vertical="center" shrinkToFit="1"/>
    </xf>
    <xf numFmtId="0" fontId="66" fillId="0" borderId="20" xfId="0" applyFont="1" applyFill="1" applyBorder="1" applyAlignment="1">
      <alignment horizontal="center" vertical="center" shrinkToFit="1"/>
    </xf>
    <xf numFmtId="0" fontId="66" fillId="0" borderId="17" xfId="0" applyFont="1" applyFill="1" applyBorder="1" applyAlignment="1">
      <alignment horizontal="center" vertical="center" shrinkToFit="1"/>
    </xf>
    <xf numFmtId="0" fontId="66" fillId="0" borderId="15" xfId="0" applyFont="1" applyFill="1" applyBorder="1" applyAlignment="1">
      <alignment horizontal="center" vertical="center" shrinkToFit="1"/>
    </xf>
    <xf numFmtId="0" fontId="67" fillId="0" borderId="15" xfId="0" applyFont="1" applyFill="1" applyBorder="1" applyAlignment="1">
      <alignment horizontal="center" vertical="center" shrinkToFit="1"/>
    </xf>
    <xf numFmtId="0" fontId="67" fillId="0" borderId="4" xfId="0" applyFont="1" applyFill="1" applyBorder="1" applyAlignment="1">
      <alignment horizontal="center" vertical="center" shrinkToFit="1"/>
    </xf>
    <xf numFmtId="0" fontId="67" fillId="0" borderId="16" xfId="0" applyFont="1" applyFill="1" applyBorder="1" applyAlignment="1">
      <alignment horizontal="center" vertical="center" shrinkToFit="1"/>
    </xf>
    <xf numFmtId="0" fontId="67" fillId="0" borderId="18" xfId="0" applyFont="1" applyFill="1" applyBorder="1" applyAlignment="1">
      <alignment horizontal="center" vertical="center" shrinkToFit="1"/>
    </xf>
    <xf numFmtId="0" fontId="67" fillId="0" borderId="20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8" fillId="0" borderId="4" xfId="0" applyFont="1" applyBorder="1" applyAlignment="1">
      <alignment horizontal="center" vertical="center"/>
    </xf>
    <xf numFmtId="0" fontId="63" fillId="4" borderId="2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 shrinkToFit="1"/>
    </xf>
    <xf numFmtId="0" fontId="67" fillId="0" borderId="4" xfId="0" applyFont="1" applyFill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 shrinkToFit="1"/>
    </xf>
    <xf numFmtId="0" fontId="67" fillId="0" borderId="9" xfId="0" applyFont="1" applyFill="1" applyBorder="1" applyAlignment="1">
      <alignment horizontal="center" vertical="center" shrinkToFit="1"/>
    </xf>
    <xf numFmtId="0" fontId="21" fillId="0" borderId="62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6" fillId="0" borderId="5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6" fillId="0" borderId="34" xfId="0" applyFont="1" applyBorder="1" applyAlignment="1">
      <alignment horizontal="center" vertical="center" textRotation="90"/>
    </xf>
    <xf numFmtId="0" fontId="2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54" fillId="0" borderId="0" xfId="0" applyFont="1" applyAlignment="1"/>
    <xf numFmtId="0" fontId="3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5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34" fillId="0" borderId="0" xfId="0" applyFont="1" applyBorder="1" applyAlignment="1"/>
    <xf numFmtId="0" fontId="52" fillId="0" borderId="0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33" fillId="0" borderId="5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33" fillId="0" borderId="56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60" fillId="0" borderId="10" xfId="0" applyFont="1" applyBorder="1" applyAlignment="1">
      <alignment vertical="center" textRotation="90" wrapText="1"/>
    </xf>
    <xf numFmtId="0" fontId="19" fillId="0" borderId="2" xfId="0" applyFont="1" applyFill="1" applyBorder="1" applyAlignment="1">
      <alignment horizontal="center" vertical="center" shrinkToFit="1"/>
    </xf>
    <xf numFmtId="0" fontId="59" fillId="0" borderId="2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 shrinkToFit="1"/>
    </xf>
    <xf numFmtId="0" fontId="69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838200</xdr:colOff>
      <xdr:row>4</xdr:row>
      <xdr:rowOff>304800</xdr:rowOff>
    </xdr:to>
    <xdr:pic>
      <xdr:nvPicPr>
        <xdr:cNvPr id="2055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246697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514350</xdr:colOff>
      <xdr:row>1</xdr:row>
      <xdr:rowOff>57150</xdr:rowOff>
    </xdr:to>
    <xdr:pic>
      <xdr:nvPicPr>
        <xdr:cNvPr id="30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0"/>
          <a:ext cx="4381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57150</xdr:rowOff>
    </xdr:from>
    <xdr:to>
      <xdr:col>7</xdr:col>
      <xdr:colOff>142875</xdr:colOff>
      <xdr:row>4</xdr:row>
      <xdr:rowOff>180975</xdr:rowOff>
    </xdr:to>
    <xdr:pic>
      <xdr:nvPicPr>
        <xdr:cNvPr id="30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85775"/>
          <a:ext cx="37909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2</xdr:col>
      <xdr:colOff>152400</xdr:colOff>
      <xdr:row>1</xdr:row>
      <xdr:rowOff>57150</xdr:rowOff>
    </xdr:to>
    <xdr:pic>
      <xdr:nvPicPr>
        <xdr:cNvPr id="4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4381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</xdr:row>
      <xdr:rowOff>57150</xdr:rowOff>
    </xdr:from>
    <xdr:to>
      <xdr:col>5</xdr:col>
      <xdr:colOff>66675</xdr:colOff>
      <xdr:row>3</xdr:row>
      <xdr:rowOff>257175</xdr:rowOff>
    </xdr:to>
    <xdr:pic>
      <xdr:nvPicPr>
        <xdr:cNvPr id="41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485775"/>
          <a:ext cx="32956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457200</xdr:colOff>
      <xdr:row>0</xdr:row>
      <xdr:rowOff>419100</xdr:rowOff>
    </xdr:to>
    <xdr:pic>
      <xdr:nvPicPr>
        <xdr:cNvPr id="5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0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57150</xdr:rowOff>
    </xdr:from>
    <xdr:to>
      <xdr:col>7</xdr:col>
      <xdr:colOff>104775</xdr:colOff>
      <xdr:row>3</xdr:row>
      <xdr:rowOff>323850</xdr:rowOff>
    </xdr:to>
    <xdr:pic>
      <xdr:nvPicPr>
        <xdr:cNvPr id="51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85775"/>
          <a:ext cx="37528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activeCell="AQ10" sqref="AQ10"/>
    </sheetView>
  </sheetViews>
  <sheetFormatPr defaultRowHeight="15"/>
  <cols>
    <col min="1" max="1" width="4.28515625" customWidth="1"/>
    <col min="2" max="2" width="24.42578125" customWidth="1"/>
    <col min="3" max="3" width="8.5703125" customWidth="1"/>
    <col min="4" max="38" width="3.85546875" customWidth="1"/>
    <col min="39" max="39" width="7" customWidth="1"/>
  </cols>
  <sheetData>
    <row r="1" spans="1:39" ht="15.75">
      <c r="A1" s="1"/>
      <c r="B1" s="393" t="s">
        <v>0</v>
      </c>
      <c r="C1" s="393"/>
      <c r="D1" s="394" t="s">
        <v>24</v>
      </c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</row>
    <row r="2" spans="1:39">
      <c r="A2" s="2"/>
      <c r="B2" s="3"/>
      <c r="C2" s="3"/>
      <c r="D2" s="395" t="s">
        <v>45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</row>
    <row r="3" spans="1:39">
      <c r="A3" s="384" t="s">
        <v>1</v>
      </c>
      <c r="B3" s="387" t="s">
        <v>2</v>
      </c>
      <c r="C3" s="390" t="s">
        <v>3</v>
      </c>
      <c r="D3" s="375" t="s">
        <v>28</v>
      </c>
      <c r="E3" s="376"/>
      <c r="F3" s="376"/>
      <c r="G3" s="376"/>
      <c r="H3" s="376"/>
      <c r="I3" s="376"/>
      <c r="J3" s="377"/>
      <c r="K3" s="376" t="s">
        <v>29</v>
      </c>
      <c r="L3" s="376"/>
      <c r="M3" s="376"/>
      <c r="N3" s="376"/>
      <c r="O3" s="376"/>
      <c r="P3" s="376"/>
      <c r="Q3" s="376"/>
      <c r="R3" s="375" t="s">
        <v>30</v>
      </c>
      <c r="S3" s="376"/>
      <c r="T3" s="376"/>
      <c r="U3" s="376"/>
      <c r="V3" s="376"/>
      <c r="W3" s="376"/>
      <c r="X3" s="377"/>
      <c r="Y3" s="376" t="s">
        <v>31</v>
      </c>
      <c r="Z3" s="376"/>
      <c r="AA3" s="376"/>
      <c r="AB3" s="376"/>
      <c r="AC3" s="376"/>
      <c r="AD3" s="376"/>
      <c r="AE3" s="376"/>
      <c r="AF3" s="375" t="s">
        <v>32</v>
      </c>
      <c r="AG3" s="376"/>
      <c r="AH3" s="376"/>
      <c r="AI3" s="376"/>
      <c r="AJ3" s="376"/>
      <c r="AK3" s="376"/>
      <c r="AL3" s="377"/>
    </row>
    <row r="4" spans="1:39">
      <c r="A4" s="385"/>
      <c r="B4" s="388"/>
      <c r="C4" s="391"/>
      <c r="D4" s="378"/>
      <c r="E4" s="379"/>
      <c r="F4" s="379"/>
      <c r="G4" s="379"/>
      <c r="H4" s="379"/>
      <c r="I4" s="379"/>
      <c r="J4" s="380"/>
      <c r="K4" s="379"/>
      <c r="L4" s="379"/>
      <c r="M4" s="379"/>
      <c r="N4" s="379"/>
      <c r="O4" s="379"/>
      <c r="P4" s="379"/>
      <c r="Q4" s="379"/>
      <c r="R4" s="378"/>
      <c r="S4" s="379"/>
      <c r="T4" s="379"/>
      <c r="U4" s="379"/>
      <c r="V4" s="379"/>
      <c r="W4" s="379"/>
      <c r="X4" s="380"/>
      <c r="Y4" s="379"/>
      <c r="Z4" s="379"/>
      <c r="AA4" s="379"/>
      <c r="AB4" s="379"/>
      <c r="AC4" s="379"/>
      <c r="AD4" s="379"/>
      <c r="AE4" s="379"/>
      <c r="AF4" s="378"/>
      <c r="AG4" s="379"/>
      <c r="AH4" s="379"/>
      <c r="AI4" s="379"/>
      <c r="AJ4" s="379"/>
      <c r="AK4" s="379"/>
      <c r="AL4" s="380"/>
    </row>
    <row r="5" spans="1:39" ht="15.75" thickBot="1">
      <c r="A5" s="386"/>
      <c r="B5" s="389"/>
      <c r="C5" s="392"/>
      <c r="D5" s="16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17">
        <v>7</v>
      </c>
      <c r="K5" s="15">
        <v>1</v>
      </c>
      <c r="L5" s="4">
        <v>2</v>
      </c>
      <c r="M5" s="4">
        <v>3</v>
      </c>
      <c r="N5" s="4">
        <v>4</v>
      </c>
      <c r="O5" s="4">
        <v>5</v>
      </c>
      <c r="P5" s="4">
        <v>6</v>
      </c>
      <c r="Q5" s="5">
        <v>7</v>
      </c>
      <c r="R5" s="16">
        <v>1</v>
      </c>
      <c r="S5" s="4">
        <v>2</v>
      </c>
      <c r="T5" s="4">
        <v>3</v>
      </c>
      <c r="U5" s="4">
        <v>4</v>
      </c>
      <c r="V5" s="4">
        <v>5</v>
      </c>
      <c r="W5" s="4">
        <v>6</v>
      </c>
      <c r="X5" s="17">
        <v>7</v>
      </c>
      <c r="Y5" s="15">
        <v>1</v>
      </c>
      <c r="Z5" s="4">
        <v>2</v>
      </c>
      <c r="AA5" s="4">
        <v>3</v>
      </c>
      <c r="AB5" s="4">
        <v>4</v>
      </c>
      <c r="AC5" s="4">
        <v>5</v>
      </c>
      <c r="AD5" s="4">
        <v>6</v>
      </c>
      <c r="AE5" s="5">
        <v>7</v>
      </c>
      <c r="AF5" s="16">
        <v>1</v>
      </c>
      <c r="AG5" s="4">
        <v>2</v>
      </c>
      <c r="AH5" s="4">
        <v>3</v>
      </c>
      <c r="AI5" s="4">
        <v>4</v>
      </c>
      <c r="AJ5" s="4">
        <v>5</v>
      </c>
      <c r="AK5" s="4">
        <v>6</v>
      </c>
      <c r="AL5" s="17">
        <v>7</v>
      </c>
      <c r="AM5" s="28" t="s">
        <v>40</v>
      </c>
    </row>
    <row r="6" spans="1:39" ht="20.100000000000001" customHeight="1">
      <c r="A6" s="6">
        <v>1</v>
      </c>
      <c r="B6" s="69" t="s">
        <v>22</v>
      </c>
      <c r="C6" s="35" t="s">
        <v>5</v>
      </c>
      <c r="D6" s="75"/>
      <c r="E6" s="78"/>
      <c r="F6" s="39" t="s">
        <v>41</v>
      </c>
      <c r="G6" s="39" t="s">
        <v>37</v>
      </c>
      <c r="H6" s="39" t="s">
        <v>41</v>
      </c>
      <c r="I6" s="78" t="s">
        <v>8</v>
      </c>
      <c r="J6" s="76"/>
      <c r="K6" s="79"/>
      <c r="L6" s="78"/>
      <c r="M6" s="78"/>
      <c r="N6" s="39" t="s">
        <v>41</v>
      </c>
      <c r="O6" s="39" t="s">
        <v>37</v>
      </c>
      <c r="P6" s="39" t="s">
        <v>37</v>
      </c>
      <c r="Q6" s="80"/>
      <c r="R6" s="81"/>
      <c r="S6" s="82" t="s">
        <v>41</v>
      </c>
      <c r="T6" s="34" t="s">
        <v>37</v>
      </c>
      <c r="U6" s="34" t="s">
        <v>41</v>
      </c>
      <c r="V6" s="34"/>
      <c r="W6" s="34" t="s">
        <v>41</v>
      </c>
      <c r="X6" s="45"/>
      <c r="Y6" s="46"/>
      <c r="Z6" s="34" t="s">
        <v>37</v>
      </c>
      <c r="AA6" s="34" t="s">
        <v>37</v>
      </c>
      <c r="AB6" s="34"/>
      <c r="AC6" s="77" t="s">
        <v>4</v>
      </c>
      <c r="AD6" s="34" t="s">
        <v>37</v>
      </c>
      <c r="AE6" s="71"/>
      <c r="AF6" s="43"/>
      <c r="AG6" s="34" t="s">
        <v>37</v>
      </c>
      <c r="AH6" s="34" t="s">
        <v>37</v>
      </c>
      <c r="AI6" s="34"/>
      <c r="AJ6" s="34"/>
      <c r="AK6" s="34" t="s">
        <v>37</v>
      </c>
      <c r="AL6" s="70"/>
      <c r="AM6" s="99">
        <f t="shared" ref="AM6:AM17" si="0">COUNTA(D6:AL6)</f>
        <v>18</v>
      </c>
    </row>
    <row r="7" spans="1:39" ht="20.100000000000001" customHeight="1">
      <c r="A7" s="6">
        <v>2</v>
      </c>
      <c r="B7" s="69" t="s">
        <v>39</v>
      </c>
      <c r="C7" s="36" t="s">
        <v>6</v>
      </c>
      <c r="D7" s="43"/>
      <c r="E7" s="44" t="s">
        <v>8</v>
      </c>
      <c r="F7" s="44"/>
      <c r="G7" s="44"/>
      <c r="H7" s="44" t="s">
        <v>7</v>
      </c>
      <c r="I7" s="44" t="s">
        <v>4</v>
      </c>
      <c r="J7" s="45" t="s">
        <v>8</v>
      </c>
      <c r="K7" s="46" t="s">
        <v>7</v>
      </c>
      <c r="L7" s="44" t="s">
        <v>4</v>
      </c>
      <c r="M7" s="44" t="s">
        <v>8</v>
      </c>
      <c r="N7" s="44"/>
      <c r="O7" s="44"/>
      <c r="P7" s="44"/>
      <c r="Q7" s="47"/>
      <c r="R7" s="43"/>
      <c r="S7" s="44"/>
      <c r="T7" s="44" t="s">
        <v>4</v>
      </c>
      <c r="U7" s="44" t="s">
        <v>8</v>
      </c>
      <c r="V7" s="44"/>
      <c r="W7" s="44" t="s">
        <v>8</v>
      </c>
      <c r="X7" s="70" t="s">
        <v>7</v>
      </c>
      <c r="Y7" s="41"/>
      <c r="Z7" s="20"/>
      <c r="AA7" s="20"/>
      <c r="AB7" s="20"/>
      <c r="AC7" s="20"/>
      <c r="AD7" s="20"/>
      <c r="AE7" s="42"/>
      <c r="AF7" s="38"/>
      <c r="AG7" s="19"/>
      <c r="AH7" s="19"/>
      <c r="AI7" s="19"/>
      <c r="AJ7" s="19"/>
      <c r="AK7" s="19"/>
      <c r="AL7" s="40"/>
      <c r="AM7" s="99">
        <f t="shared" si="0"/>
        <v>11</v>
      </c>
    </row>
    <row r="8" spans="1:39" ht="20.100000000000001" customHeight="1">
      <c r="A8" s="6">
        <v>3</v>
      </c>
      <c r="B8" s="69" t="s">
        <v>33</v>
      </c>
      <c r="C8" s="35" t="s">
        <v>9</v>
      </c>
      <c r="D8" s="43" t="s">
        <v>8</v>
      </c>
      <c r="E8" s="44"/>
      <c r="F8" s="34" t="s">
        <v>37</v>
      </c>
      <c r="G8" s="34" t="s">
        <v>37</v>
      </c>
      <c r="H8" s="44" t="s">
        <v>8</v>
      </c>
      <c r="I8" s="48"/>
      <c r="J8" s="70" t="s">
        <v>4</v>
      </c>
      <c r="K8" s="21"/>
      <c r="L8" s="19"/>
      <c r="M8" s="19"/>
      <c r="N8" s="19"/>
      <c r="O8" s="19"/>
      <c r="P8" s="19"/>
      <c r="Q8" s="23"/>
      <c r="R8" s="43"/>
      <c r="S8" s="44"/>
      <c r="T8" s="34" t="s">
        <v>37</v>
      </c>
      <c r="U8" s="44"/>
      <c r="V8" s="44" t="s">
        <v>7</v>
      </c>
      <c r="W8" s="44" t="s">
        <v>7</v>
      </c>
      <c r="X8" s="83" t="s">
        <v>37</v>
      </c>
      <c r="Y8" s="84" t="s">
        <v>37</v>
      </c>
      <c r="Z8" s="34" t="s">
        <v>37</v>
      </c>
      <c r="AA8" s="44"/>
      <c r="AB8" s="44" t="s">
        <v>4</v>
      </c>
      <c r="AC8" s="44" t="s">
        <v>8</v>
      </c>
      <c r="AD8" s="44" t="s">
        <v>4</v>
      </c>
      <c r="AE8" s="71"/>
      <c r="AF8" s="43" t="s">
        <v>4</v>
      </c>
      <c r="AG8" s="44"/>
      <c r="AH8" s="44" t="s">
        <v>7</v>
      </c>
      <c r="AI8" s="44" t="s">
        <v>4</v>
      </c>
      <c r="AJ8" s="44"/>
      <c r="AK8" s="44" t="s">
        <v>37</v>
      </c>
      <c r="AL8" s="70" t="s">
        <v>8</v>
      </c>
      <c r="AM8" s="99">
        <f t="shared" si="0"/>
        <v>19</v>
      </c>
    </row>
    <row r="9" spans="1:39" ht="20.100000000000001" customHeight="1">
      <c r="A9" s="6">
        <v>4</v>
      </c>
      <c r="B9" s="69" t="s">
        <v>43</v>
      </c>
      <c r="C9" s="35"/>
      <c r="D9" s="38"/>
      <c r="E9" s="19"/>
      <c r="F9" s="19"/>
      <c r="G9" s="19"/>
      <c r="H9" s="19"/>
      <c r="I9" s="19"/>
      <c r="J9" s="40"/>
      <c r="K9" s="21"/>
      <c r="L9" s="19"/>
      <c r="M9" s="19"/>
      <c r="N9" s="19"/>
      <c r="O9" s="19"/>
      <c r="P9" s="19"/>
      <c r="Q9" s="23"/>
      <c r="R9" s="38"/>
      <c r="S9" s="19"/>
      <c r="T9" s="19"/>
      <c r="U9" s="19"/>
      <c r="V9" s="19"/>
      <c r="W9" s="19"/>
      <c r="X9" s="40"/>
      <c r="Y9" s="46"/>
      <c r="Z9" s="44" t="s">
        <v>4</v>
      </c>
      <c r="AA9" s="44"/>
      <c r="AB9" s="44" t="s">
        <v>8</v>
      </c>
      <c r="AC9" s="44"/>
      <c r="AD9" s="44" t="s">
        <v>8</v>
      </c>
      <c r="AE9" s="71" t="s">
        <v>7</v>
      </c>
      <c r="AF9" s="43" t="s">
        <v>7</v>
      </c>
      <c r="AG9" s="44" t="s">
        <v>4</v>
      </c>
      <c r="AH9" s="44"/>
      <c r="AI9" s="44"/>
      <c r="AJ9" s="44" t="s">
        <v>8</v>
      </c>
      <c r="AK9" s="44" t="s">
        <v>8</v>
      </c>
      <c r="AL9" s="70" t="s">
        <v>7</v>
      </c>
      <c r="AM9" s="99">
        <f t="shared" si="0"/>
        <v>9</v>
      </c>
    </row>
    <row r="10" spans="1:39" ht="20.100000000000001" customHeight="1">
      <c r="A10" s="6">
        <v>5</v>
      </c>
      <c r="B10" s="69" t="s">
        <v>21</v>
      </c>
      <c r="C10" s="35" t="s">
        <v>11</v>
      </c>
      <c r="D10" s="85" t="s">
        <v>37</v>
      </c>
      <c r="E10" s="34" t="s">
        <v>37</v>
      </c>
      <c r="F10" s="49" t="s">
        <v>8</v>
      </c>
      <c r="G10" s="44"/>
      <c r="H10" s="49"/>
      <c r="I10" s="34" t="s">
        <v>37</v>
      </c>
      <c r="J10" s="45"/>
      <c r="K10" s="86" t="s">
        <v>37</v>
      </c>
      <c r="L10" s="49"/>
      <c r="M10" s="34" t="s">
        <v>37</v>
      </c>
      <c r="N10" s="34" t="s">
        <v>37</v>
      </c>
      <c r="O10" s="49" t="s">
        <v>8</v>
      </c>
      <c r="P10" s="44" t="s">
        <v>4</v>
      </c>
      <c r="Q10" s="47"/>
      <c r="R10" s="56"/>
      <c r="S10" s="87" t="s">
        <v>37</v>
      </c>
      <c r="T10" s="49"/>
      <c r="U10" s="49" t="s">
        <v>4</v>
      </c>
      <c r="V10" s="50"/>
      <c r="W10" s="34" t="s">
        <v>37</v>
      </c>
      <c r="X10" s="83" t="s">
        <v>37</v>
      </c>
      <c r="Y10" s="52"/>
      <c r="Z10" s="49"/>
      <c r="AA10" s="49" t="s">
        <v>4</v>
      </c>
      <c r="AB10" s="34" t="s">
        <v>37</v>
      </c>
      <c r="AC10" s="49"/>
      <c r="AD10" s="34" t="s">
        <v>37</v>
      </c>
      <c r="AE10" s="53"/>
      <c r="AF10" s="43"/>
      <c r="AG10" s="44" t="s">
        <v>7</v>
      </c>
      <c r="AH10" s="49"/>
      <c r="AI10" s="34" t="s">
        <v>37</v>
      </c>
      <c r="AJ10" s="34" t="s">
        <v>37</v>
      </c>
      <c r="AK10" s="34" t="s">
        <v>37</v>
      </c>
      <c r="AL10" s="45"/>
      <c r="AM10" s="99">
        <f t="shared" si="0"/>
        <v>20</v>
      </c>
    </row>
    <row r="11" spans="1:39" ht="20.100000000000001" customHeight="1">
      <c r="A11" s="6">
        <v>6</v>
      </c>
      <c r="B11" s="69" t="s">
        <v>23</v>
      </c>
      <c r="C11" s="35" t="s">
        <v>12</v>
      </c>
      <c r="D11" s="85" t="s">
        <v>37</v>
      </c>
      <c r="E11" s="34" t="s">
        <v>37</v>
      </c>
      <c r="F11" s="34"/>
      <c r="G11" s="87"/>
      <c r="H11" s="87"/>
      <c r="I11" s="34" t="s">
        <v>37</v>
      </c>
      <c r="J11" s="70" t="s">
        <v>7</v>
      </c>
      <c r="K11" s="86" t="s">
        <v>37</v>
      </c>
      <c r="L11" s="34"/>
      <c r="M11" s="34" t="s">
        <v>37</v>
      </c>
      <c r="N11" s="34" t="s">
        <v>37</v>
      </c>
      <c r="O11" s="34" t="s">
        <v>37</v>
      </c>
      <c r="P11" s="34"/>
      <c r="Q11" s="71"/>
      <c r="R11" s="85" t="s">
        <v>37</v>
      </c>
      <c r="S11" s="34" t="s">
        <v>37</v>
      </c>
      <c r="T11" s="49"/>
      <c r="U11" s="49"/>
      <c r="V11" s="50" t="s">
        <v>8</v>
      </c>
      <c r="W11" s="34" t="s">
        <v>37</v>
      </c>
      <c r="X11" s="88" t="s">
        <v>37</v>
      </c>
      <c r="Y11" s="52"/>
      <c r="Z11" s="49"/>
      <c r="AA11" s="49"/>
      <c r="AB11" s="34" t="s">
        <v>37</v>
      </c>
      <c r="AC11" s="34" t="s">
        <v>37</v>
      </c>
      <c r="AD11" s="49"/>
      <c r="AE11" s="72" t="s">
        <v>8</v>
      </c>
      <c r="AF11" s="43"/>
      <c r="AG11" s="73"/>
      <c r="AH11" s="49" t="s">
        <v>4</v>
      </c>
      <c r="AI11" s="34" t="s">
        <v>37</v>
      </c>
      <c r="AJ11" s="34" t="s">
        <v>37</v>
      </c>
      <c r="AK11" s="34" t="s">
        <v>37</v>
      </c>
      <c r="AL11" s="70"/>
      <c r="AM11" s="99">
        <f t="shared" si="0"/>
        <v>20</v>
      </c>
    </row>
    <row r="12" spans="1:39" ht="20.100000000000001" customHeight="1">
      <c r="A12" s="6">
        <v>7</v>
      </c>
      <c r="B12" s="69" t="s">
        <v>38</v>
      </c>
      <c r="C12" s="35" t="s">
        <v>20</v>
      </c>
      <c r="D12" s="43" t="s">
        <v>18</v>
      </c>
      <c r="E12" s="44" t="s">
        <v>4</v>
      </c>
      <c r="F12" s="44"/>
      <c r="G12" s="49" t="s">
        <v>8</v>
      </c>
      <c r="H12" s="44" t="s">
        <v>4</v>
      </c>
      <c r="I12" s="44" t="s">
        <v>18</v>
      </c>
      <c r="J12" s="45"/>
      <c r="K12" s="55"/>
      <c r="L12" s="44"/>
      <c r="M12" s="44" t="s">
        <v>18</v>
      </c>
      <c r="N12" s="44" t="s">
        <v>4</v>
      </c>
      <c r="O12" s="44" t="s">
        <v>18</v>
      </c>
      <c r="P12" s="44" t="s">
        <v>18</v>
      </c>
      <c r="Q12" s="47"/>
      <c r="R12" s="56" t="s">
        <v>4</v>
      </c>
      <c r="S12" s="74" t="s">
        <v>18</v>
      </c>
      <c r="T12" s="49" t="s">
        <v>18</v>
      </c>
      <c r="U12" s="49"/>
      <c r="V12" s="49" t="s">
        <v>4</v>
      </c>
      <c r="W12" s="89"/>
      <c r="X12" s="51"/>
      <c r="Y12" s="52" t="s">
        <v>18</v>
      </c>
      <c r="Z12" s="49"/>
      <c r="AA12" s="49" t="s">
        <v>18</v>
      </c>
      <c r="AB12" s="49" t="s">
        <v>18</v>
      </c>
      <c r="AC12" s="49" t="s">
        <v>18</v>
      </c>
      <c r="AD12" s="49"/>
      <c r="AE12" s="53"/>
      <c r="AF12" s="43"/>
      <c r="AG12" s="44"/>
      <c r="AH12" s="44"/>
      <c r="AI12" s="44" t="s">
        <v>8</v>
      </c>
      <c r="AJ12" s="44" t="s">
        <v>4</v>
      </c>
      <c r="AK12" s="44" t="s">
        <v>18</v>
      </c>
      <c r="AL12" s="45" t="s">
        <v>4</v>
      </c>
      <c r="AM12" s="99">
        <f t="shared" si="0"/>
        <v>21</v>
      </c>
    </row>
    <row r="13" spans="1:39" ht="20.100000000000001" customHeight="1">
      <c r="A13" s="6">
        <v>8</v>
      </c>
      <c r="B13" s="69" t="s">
        <v>42</v>
      </c>
      <c r="C13" s="35" t="s">
        <v>20</v>
      </c>
      <c r="D13" s="85" t="s">
        <v>37</v>
      </c>
      <c r="E13" s="34" t="s">
        <v>37</v>
      </c>
      <c r="F13" s="34" t="s">
        <v>37</v>
      </c>
      <c r="G13" s="49" t="s">
        <v>4</v>
      </c>
      <c r="H13" s="44"/>
      <c r="I13" s="44"/>
      <c r="J13" s="45"/>
      <c r="K13" s="86" t="s">
        <v>37</v>
      </c>
      <c r="L13" s="34" t="s">
        <v>37</v>
      </c>
      <c r="M13" s="44"/>
      <c r="N13" s="44"/>
      <c r="O13" s="44"/>
      <c r="P13" s="44" t="s">
        <v>8</v>
      </c>
      <c r="Q13" s="47" t="s">
        <v>4</v>
      </c>
      <c r="R13" s="56" t="s">
        <v>18</v>
      </c>
      <c r="S13" s="74" t="s">
        <v>4</v>
      </c>
      <c r="T13" s="49" t="s">
        <v>8</v>
      </c>
      <c r="U13" s="34" t="s">
        <v>37</v>
      </c>
      <c r="V13" s="34" t="s">
        <v>37</v>
      </c>
      <c r="W13" s="89"/>
      <c r="X13" s="51"/>
      <c r="Y13" s="52" t="s">
        <v>4</v>
      </c>
      <c r="Z13" s="49" t="s">
        <v>18</v>
      </c>
      <c r="AA13" s="49"/>
      <c r="AB13" s="49"/>
      <c r="AC13" s="49"/>
      <c r="AD13" s="49"/>
      <c r="AE13" s="53"/>
      <c r="AF13" s="85" t="s">
        <v>37</v>
      </c>
      <c r="AG13" s="34" t="s">
        <v>37</v>
      </c>
      <c r="AH13" s="34" t="s">
        <v>37</v>
      </c>
      <c r="AI13" s="34" t="s">
        <v>37</v>
      </c>
      <c r="AJ13" s="34" t="s">
        <v>37</v>
      </c>
      <c r="AK13" s="44"/>
      <c r="AL13" s="45"/>
      <c r="AM13" s="99">
        <f t="shared" si="0"/>
        <v>20</v>
      </c>
    </row>
    <row r="14" spans="1:39" ht="20.100000000000001" customHeight="1">
      <c r="A14" s="6">
        <v>9</v>
      </c>
      <c r="B14" s="69" t="s">
        <v>15</v>
      </c>
      <c r="C14" s="37" t="s">
        <v>25</v>
      </c>
      <c r="D14" s="43" t="s">
        <v>4</v>
      </c>
      <c r="E14" s="49" t="s">
        <v>18</v>
      </c>
      <c r="F14" s="49" t="s">
        <v>4</v>
      </c>
      <c r="G14" s="44" t="s">
        <v>18</v>
      </c>
      <c r="H14" s="44"/>
      <c r="I14" s="44"/>
      <c r="J14" s="45"/>
      <c r="K14" s="55"/>
      <c r="L14" s="44" t="s">
        <v>18</v>
      </c>
      <c r="M14" s="44" t="s">
        <v>4</v>
      </c>
      <c r="N14" s="44" t="s">
        <v>18</v>
      </c>
      <c r="O14" s="44" t="s">
        <v>4</v>
      </c>
      <c r="P14" s="44"/>
      <c r="Q14" s="47" t="s">
        <v>18</v>
      </c>
      <c r="R14" s="56"/>
      <c r="S14" s="74"/>
      <c r="T14" s="49"/>
      <c r="U14" s="44" t="s">
        <v>18</v>
      </c>
      <c r="V14" s="49"/>
      <c r="W14" s="49" t="s">
        <v>4</v>
      </c>
      <c r="X14" s="51" t="s">
        <v>4</v>
      </c>
      <c r="Y14" s="52"/>
      <c r="Z14" s="49"/>
      <c r="AA14" s="49"/>
      <c r="AB14" s="49"/>
      <c r="AC14" s="49"/>
      <c r="AD14" s="49" t="s">
        <v>18</v>
      </c>
      <c r="AE14" s="53" t="s">
        <v>4</v>
      </c>
      <c r="AF14" s="43"/>
      <c r="AG14" s="44"/>
      <c r="AH14" s="44"/>
      <c r="AI14" s="44" t="s">
        <v>18</v>
      </c>
      <c r="AJ14" s="44" t="s">
        <v>18</v>
      </c>
      <c r="AK14" s="44" t="s">
        <v>4</v>
      </c>
      <c r="AL14" s="45"/>
      <c r="AM14" s="99">
        <f t="shared" si="0"/>
        <v>17</v>
      </c>
    </row>
    <row r="15" spans="1:39" ht="20.100000000000001" customHeight="1">
      <c r="A15" s="6">
        <v>10</v>
      </c>
      <c r="B15" s="69" t="s">
        <v>13</v>
      </c>
      <c r="C15" s="35" t="s">
        <v>26</v>
      </c>
      <c r="D15" s="43"/>
      <c r="E15" s="54"/>
      <c r="F15" s="44"/>
      <c r="G15" s="44"/>
      <c r="H15" s="54"/>
      <c r="I15" s="34" t="s">
        <v>37</v>
      </c>
      <c r="J15" s="83" t="s">
        <v>37</v>
      </c>
      <c r="K15" s="46" t="s">
        <v>8</v>
      </c>
      <c r="L15" s="44" t="s">
        <v>8</v>
      </c>
      <c r="M15" s="49"/>
      <c r="N15" s="49" t="s">
        <v>8</v>
      </c>
      <c r="O15" s="44"/>
      <c r="P15" s="44"/>
      <c r="Q15" s="53" t="s">
        <v>8</v>
      </c>
      <c r="R15" s="56" t="s">
        <v>8</v>
      </c>
      <c r="S15" s="50" t="s">
        <v>8</v>
      </c>
      <c r="T15" s="34" t="s">
        <v>37</v>
      </c>
      <c r="U15" s="34" t="s">
        <v>37</v>
      </c>
      <c r="V15" s="50"/>
      <c r="W15" s="49"/>
      <c r="X15" s="51" t="s">
        <v>8</v>
      </c>
      <c r="Y15" s="52" t="s">
        <v>8</v>
      </c>
      <c r="Z15" s="90" t="s">
        <v>37</v>
      </c>
      <c r="AA15" s="49" t="s">
        <v>8</v>
      </c>
      <c r="AB15" s="49"/>
      <c r="AC15" s="49"/>
      <c r="AD15" s="89"/>
      <c r="AE15" s="53"/>
      <c r="AF15" s="85" t="s">
        <v>37</v>
      </c>
      <c r="AG15" s="44" t="s">
        <v>8</v>
      </c>
      <c r="AH15" s="49" t="s">
        <v>8</v>
      </c>
      <c r="AI15" s="34" t="s">
        <v>37</v>
      </c>
      <c r="AJ15" s="44"/>
      <c r="AK15" s="49"/>
      <c r="AL15" s="45"/>
      <c r="AM15" s="99">
        <f t="shared" si="0"/>
        <v>18</v>
      </c>
    </row>
    <row r="16" spans="1:39" ht="20.100000000000001" customHeight="1">
      <c r="A16" s="6">
        <v>11</v>
      </c>
      <c r="B16" s="69" t="s">
        <v>44</v>
      </c>
      <c r="C16" s="35"/>
      <c r="D16" s="57"/>
      <c r="E16" s="58"/>
      <c r="F16" s="58"/>
      <c r="G16" s="58"/>
      <c r="H16" s="58"/>
      <c r="I16" s="58"/>
      <c r="J16" s="59"/>
      <c r="K16" s="33"/>
      <c r="L16" s="31" t="s">
        <v>17</v>
      </c>
      <c r="M16" s="31"/>
      <c r="N16" s="31" t="s">
        <v>17</v>
      </c>
      <c r="O16" s="31" t="s">
        <v>17</v>
      </c>
      <c r="P16" s="31" t="s">
        <v>17</v>
      </c>
      <c r="Q16" s="32" t="s">
        <v>17</v>
      </c>
      <c r="R16" s="66"/>
      <c r="S16" s="67"/>
      <c r="T16" s="67"/>
      <c r="U16" s="67"/>
      <c r="V16" s="67"/>
      <c r="W16" s="67"/>
      <c r="X16" s="68"/>
      <c r="Y16" s="33"/>
      <c r="Z16" s="14" t="s">
        <v>17</v>
      </c>
      <c r="AA16" s="31" t="s">
        <v>17</v>
      </c>
      <c r="AB16" s="31" t="s">
        <v>17</v>
      </c>
      <c r="AC16" s="31" t="s">
        <v>17</v>
      </c>
      <c r="AD16" s="14" t="s">
        <v>17</v>
      </c>
      <c r="AE16" s="32"/>
      <c r="AF16" s="57"/>
      <c r="AG16" s="58"/>
      <c r="AH16" s="58"/>
      <c r="AI16" s="58"/>
      <c r="AJ16" s="58"/>
      <c r="AK16" s="58"/>
      <c r="AL16" s="59"/>
      <c r="AM16" s="99">
        <f t="shared" si="0"/>
        <v>10</v>
      </c>
    </row>
    <row r="17" spans="1:39" ht="24" customHeight="1">
      <c r="A17" s="6">
        <v>12</v>
      </c>
      <c r="B17" s="69" t="s">
        <v>14</v>
      </c>
      <c r="C17" s="35" t="s">
        <v>19</v>
      </c>
      <c r="D17" s="60" t="s">
        <v>17</v>
      </c>
      <c r="E17" s="61" t="s">
        <v>17</v>
      </c>
      <c r="F17" s="61" t="s">
        <v>7</v>
      </c>
      <c r="G17" s="61" t="s">
        <v>17</v>
      </c>
      <c r="H17" s="61"/>
      <c r="I17" s="91" t="s">
        <v>17</v>
      </c>
      <c r="J17" s="92"/>
      <c r="K17" s="62" t="s">
        <v>4</v>
      </c>
      <c r="L17" s="61" t="s">
        <v>8</v>
      </c>
      <c r="M17" s="61" t="s">
        <v>17</v>
      </c>
      <c r="N17" s="61" t="s">
        <v>8</v>
      </c>
      <c r="O17" s="61"/>
      <c r="P17" s="61"/>
      <c r="Q17" s="93"/>
      <c r="R17" s="63" t="s">
        <v>17</v>
      </c>
      <c r="S17" s="64" t="s">
        <v>17</v>
      </c>
      <c r="T17" s="64" t="s">
        <v>17</v>
      </c>
      <c r="U17" s="64" t="s">
        <v>17</v>
      </c>
      <c r="V17" s="64"/>
      <c r="W17" s="64"/>
      <c r="X17" s="92"/>
      <c r="Y17" s="62" t="s">
        <v>17</v>
      </c>
      <c r="Z17" s="65" t="s">
        <v>8</v>
      </c>
      <c r="AA17" s="61" t="s">
        <v>8</v>
      </c>
      <c r="AB17" s="61"/>
      <c r="AC17" s="61"/>
      <c r="AD17" s="61"/>
      <c r="AE17" s="93"/>
      <c r="AF17" s="60" t="s">
        <v>8</v>
      </c>
      <c r="AG17" s="61"/>
      <c r="AH17" s="61" t="s">
        <v>8</v>
      </c>
      <c r="AI17" s="61" t="s">
        <v>17</v>
      </c>
      <c r="AJ17" s="94" t="s">
        <v>17</v>
      </c>
      <c r="AK17" s="61" t="s">
        <v>17</v>
      </c>
      <c r="AL17" s="92"/>
      <c r="AM17" s="99">
        <f t="shared" si="0"/>
        <v>21</v>
      </c>
    </row>
    <row r="18" spans="1:39" ht="20.100000000000001" customHeight="1">
      <c r="A18" s="7"/>
      <c r="B18" s="95"/>
      <c r="C18" s="96" t="s">
        <v>8</v>
      </c>
      <c r="D18" s="98">
        <f>COUNTIF(D$6:D$17, $C$18)</f>
        <v>1</v>
      </c>
      <c r="E18" s="98">
        <f t="shared" ref="E18:AL18" si="1">COUNTIF(E$6:E$17, $C$18)</f>
        <v>1</v>
      </c>
      <c r="F18" s="98">
        <f t="shared" si="1"/>
        <v>1</v>
      </c>
      <c r="G18" s="98">
        <f t="shared" si="1"/>
        <v>1</v>
      </c>
      <c r="H18" s="98">
        <f t="shared" si="1"/>
        <v>1</v>
      </c>
      <c r="I18" s="98">
        <f t="shared" si="1"/>
        <v>1</v>
      </c>
      <c r="J18" s="98">
        <f t="shared" si="1"/>
        <v>1</v>
      </c>
      <c r="K18" s="98">
        <f t="shared" si="1"/>
        <v>1</v>
      </c>
      <c r="L18" s="98">
        <f t="shared" si="1"/>
        <v>2</v>
      </c>
      <c r="M18" s="98">
        <f t="shared" si="1"/>
        <v>1</v>
      </c>
      <c r="N18" s="98">
        <f t="shared" si="1"/>
        <v>2</v>
      </c>
      <c r="O18" s="98">
        <f t="shared" si="1"/>
        <v>1</v>
      </c>
      <c r="P18" s="98">
        <f t="shared" si="1"/>
        <v>1</v>
      </c>
      <c r="Q18" s="98">
        <f t="shared" si="1"/>
        <v>1</v>
      </c>
      <c r="R18" s="98">
        <f t="shared" si="1"/>
        <v>1</v>
      </c>
      <c r="S18" s="98">
        <f t="shared" si="1"/>
        <v>1</v>
      </c>
      <c r="T18" s="98">
        <f t="shared" si="1"/>
        <v>1</v>
      </c>
      <c r="U18" s="98">
        <f t="shared" si="1"/>
        <v>1</v>
      </c>
      <c r="V18" s="98">
        <f t="shared" si="1"/>
        <v>1</v>
      </c>
      <c r="W18" s="98">
        <f t="shared" si="1"/>
        <v>1</v>
      </c>
      <c r="X18" s="98">
        <f t="shared" si="1"/>
        <v>1</v>
      </c>
      <c r="Y18" s="98">
        <f t="shared" si="1"/>
        <v>1</v>
      </c>
      <c r="Z18" s="98">
        <f t="shared" si="1"/>
        <v>1</v>
      </c>
      <c r="AA18" s="98">
        <f t="shared" si="1"/>
        <v>2</v>
      </c>
      <c r="AB18" s="98">
        <f t="shared" si="1"/>
        <v>1</v>
      </c>
      <c r="AC18" s="98">
        <f t="shared" si="1"/>
        <v>1</v>
      </c>
      <c r="AD18" s="98">
        <f t="shared" si="1"/>
        <v>1</v>
      </c>
      <c r="AE18" s="98">
        <f t="shared" si="1"/>
        <v>1</v>
      </c>
      <c r="AF18" s="98">
        <f t="shared" si="1"/>
        <v>1</v>
      </c>
      <c r="AG18" s="98">
        <f t="shared" si="1"/>
        <v>1</v>
      </c>
      <c r="AH18" s="98">
        <f t="shared" si="1"/>
        <v>2</v>
      </c>
      <c r="AI18" s="98">
        <f t="shared" si="1"/>
        <v>1</v>
      </c>
      <c r="AJ18" s="98">
        <f t="shared" si="1"/>
        <v>1</v>
      </c>
      <c r="AK18" s="98">
        <f t="shared" si="1"/>
        <v>1</v>
      </c>
      <c r="AL18" s="98">
        <f t="shared" si="1"/>
        <v>1</v>
      </c>
      <c r="AM18" s="22"/>
    </row>
    <row r="19" spans="1:39" ht="20.100000000000001" customHeight="1">
      <c r="A19" s="7"/>
      <c r="B19" s="95"/>
      <c r="C19" s="96" t="s">
        <v>4</v>
      </c>
      <c r="D19" s="98">
        <f>COUNTIF(D$6:D$17, $C$19)</f>
        <v>1</v>
      </c>
      <c r="E19" s="98">
        <f t="shared" ref="E19:AK19" si="2">COUNTIF(E$6:E$17, $C$19)</f>
        <v>1</v>
      </c>
      <c r="F19" s="98">
        <f t="shared" si="2"/>
        <v>1</v>
      </c>
      <c r="G19" s="98">
        <f t="shared" si="2"/>
        <v>1</v>
      </c>
      <c r="H19" s="98">
        <f t="shared" si="2"/>
        <v>1</v>
      </c>
      <c r="I19" s="98">
        <f t="shared" si="2"/>
        <v>1</v>
      </c>
      <c r="J19" s="98">
        <f t="shared" si="2"/>
        <v>1</v>
      </c>
      <c r="K19" s="98">
        <f t="shared" si="2"/>
        <v>1</v>
      </c>
      <c r="L19" s="98">
        <f t="shared" si="2"/>
        <v>1</v>
      </c>
      <c r="M19" s="98">
        <f t="shared" si="2"/>
        <v>1</v>
      </c>
      <c r="N19" s="98">
        <f t="shared" si="2"/>
        <v>1</v>
      </c>
      <c r="O19" s="98">
        <f t="shared" si="2"/>
        <v>1</v>
      </c>
      <c r="P19" s="98">
        <f t="shared" si="2"/>
        <v>1</v>
      </c>
      <c r="Q19" s="98">
        <f t="shared" si="2"/>
        <v>1</v>
      </c>
      <c r="R19" s="98">
        <f t="shared" si="2"/>
        <v>1</v>
      </c>
      <c r="S19" s="98">
        <f t="shared" si="2"/>
        <v>1</v>
      </c>
      <c r="T19" s="98">
        <f t="shared" si="2"/>
        <v>1</v>
      </c>
      <c r="U19" s="98">
        <f t="shared" si="2"/>
        <v>1</v>
      </c>
      <c r="V19" s="98">
        <f t="shared" si="2"/>
        <v>1</v>
      </c>
      <c r="W19" s="98">
        <f t="shared" si="2"/>
        <v>1</v>
      </c>
      <c r="X19" s="98">
        <f t="shared" si="2"/>
        <v>1</v>
      </c>
      <c r="Y19" s="98">
        <f t="shared" si="2"/>
        <v>1</v>
      </c>
      <c r="Z19" s="98">
        <f t="shared" si="2"/>
        <v>1</v>
      </c>
      <c r="AA19" s="98">
        <f t="shared" si="2"/>
        <v>1</v>
      </c>
      <c r="AB19" s="98">
        <f t="shared" si="2"/>
        <v>1</v>
      </c>
      <c r="AC19" s="98">
        <f t="shared" si="2"/>
        <v>1</v>
      </c>
      <c r="AD19" s="98">
        <f t="shared" si="2"/>
        <v>1</v>
      </c>
      <c r="AE19" s="98">
        <f t="shared" si="2"/>
        <v>1</v>
      </c>
      <c r="AF19" s="98">
        <f t="shared" si="2"/>
        <v>1</v>
      </c>
      <c r="AG19" s="98">
        <f t="shared" si="2"/>
        <v>1</v>
      </c>
      <c r="AH19" s="98">
        <f t="shared" si="2"/>
        <v>1</v>
      </c>
      <c r="AI19" s="98">
        <f t="shared" si="2"/>
        <v>1</v>
      </c>
      <c r="AJ19" s="98">
        <f t="shared" si="2"/>
        <v>1</v>
      </c>
      <c r="AK19" s="98">
        <f t="shared" si="2"/>
        <v>1</v>
      </c>
      <c r="AL19" s="98">
        <f>COUNTIF(AL$6:AL$17, $I$7)</f>
        <v>1</v>
      </c>
      <c r="AM19" s="22"/>
    </row>
    <row r="20" spans="1:39" ht="20.100000000000001" customHeight="1">
      <c r="A20" s="7"/>
      <c r="B20" s="95"/>
      <c r="C20" s="96" t="s">
        <v>17</v>
      </c>
      <c r="D20" s="98">
        <f>COUNTIF(D$6:D$17, $C$20)</f>
        <v>1</v>
      </c>
      <c r="E20" s="98">
        <f t="shared" ref="E20:AL20" si="3">COUNTIF(E$6:E$17, $C$20)</f>
        <v>1</v>
      </c>
      <c r="F20" s="98">
        <f t="shared" si="3"/>
        <v>0</v>
      </c>
      <c r="G20" s="98">
        <f t="shared" si="3"/>
        <v>1</v>
      </c>
      <c r="H20" s="98">
        <f t="shared" si="3"/>
        <v>0</v>
      </c>
      <c r="I20" s="98">
        <f t="shared" si="3"/>
        <v>1</v>
      </c>
      <c r="J20" s="98">
        <f t="shared" si="3"/>
        <v>0</v>
      </c>
      <c r="K20" s="98">
        <f t="shared" si="3"/>
        <v>0</v>
      </c>
      <c r="L20" s="98">
        <f t="shared" si="3"/>
        <v>1</v>
      </c>
      <c r="M20" s="98">
        <f t="shared" si="3"/>
        <v>1</v>
      </c>
      <c r="N20" s="98">
        <f t="shared" si="3"/>
        <v>1</v>
      </c>
      <c r="O20" s="98">
        <f t="shared" si="3"/>
        <v>1</v>
      </c>
      <c r="P20" s="98">
        <f t="shared" si="3"/>
        <v>1</v>
      </c>
      <c r="Q20" s="98">
        <f t="shared" si="3"/>
        <v>1</v>
      </c>
      <c r="R20" s="98">
        <f t="shared" si="3"/>
        <v>1</v>
      </c>
      <c r="S20" s="98">
        <f t="shared" si="3"/>
        <v>1</v>
      </c>
      <c r="T20" s="98">
        <f t="shared" si="3"/>
        <v>1</v>
      </c>
      <c r="U20" s="98">
        <f t="shared" si="3"/>
        <v>1</v>
      </c>
      <c r="V20" s="98">
        <f t="shared" si="3"/>
        <v>0</v>
      </c>
      <c r="W20" s="98">
        <f t="shared" si="3"/>
        <v>0</v>
      </c>
      <c r="X20" s="98">
        <f t="shared" si="3"/>
        <v>0</v>
      </c>
      <c r="Y20" s="98">
        <f t="shared" si="3"/>
        <v>1</v>
      </c>
      <c r="Z20" s="98">
        <f t="shared" si="3"/>
        <v>1</v>
      </c>
      <c r="AA20" s="98">
        <f t="shared" si="3"/>
        <v>1</v>
      </c>
      <c r="AB20" s="98">
        <f t="shared" si="3"/>
        <v>1</v>
      </c>
      <c r="AC20" s="98">
        <f t="shared" si="3"/>
        <v>1</v>
      </c>
      <c r="AD20" s="98">
        <f t="shared" si="3"/>
        <v>1</v>
      </c>
      <c r="AE20" s="98">
        <f t="shared" si="3"/>
        <v>0</v>
      </c>
      <c r="AF20" s="98">
        <f t="shared" si="3"/>
        <v>0</v>
      </c>
      <c r="AG20" s="98">
        <f t="shared" si="3"/>
        <v>0</v>
      </c>
      <c r="AH20" s="98">
        <f t="shared" si="3"/>
        <v>0</v>
      </c>
      <c r="AI20" s="98">
        <f t="shared" si="3"/>
        <v>1</v>
      </c>
      <c r="AJ20" s="98">
        <f t="shared" si="3"/>
        <v>1</v>
      </c>
      <c r="AK20" s="98">
        <f t="shared" si="3"/>
        <v>1</v>
      </c>
      <c r="AL20" s="98">
        <f t="shared" si="3"/>
        <v>0</v>
      </c>
      <c r="AM20" s="22"/>
    </row>
    <row r="21" spans="1:39">
      <c r="A21" s="7"/>
      <c r="B21" s="8"/>
      <c r="C21" s="97" t="s">
        <v>18</v>
      </c>
      <c r="D21" s="98">
        <f>COUNTIF(D$6:D$17, $C$21)</f>
        <v>1</v>
      </c>
      <c r="E21" s="98">
        <f t="shared" ref="E21:AL21" si="4">COUNTIF(E$6:E$17, $C$21)</f>
        <v>1</v>
      </c>
      <c r="F21" s="98">
        <f t="shared" si="4"/>
        <v>0</v>
      </c>
      <c r="G21" s="98">
        <f t="shared" si="4"/>
        <v>1</v>
      </c>
      <c r="H21" s="98">
        <f t="shared" si="4"/>
        <v>0</v>
      </c>
      <c r="I21" s="98">
        <f t="shared" si="4"/>
        <v>1</v>
      </c>
      <c r="J21" s="98">
        <f t="shared" si="4"/>
        <v>0</v>
      </c>
      <c r="K21" s="98">
        <f t="shared" si="4"/>
        <v>0</v>
      </c>
      <c r="L21" s="98">
        <f t="shared" si="4"/>
        <v>1</v>
      </c>
      <c r="M21" s="98">
        <f t="shared" si="4"/>
        <v>1</v>
      </c>
      <c r="N21" s="98">
        <f t="shared" si="4"/>
        <v>1</v>
      </c>
      <c r="O21" s="98">
        <f t="shared" si="4"/>
        <v>1</v>
      </c>
      <c r="P21" s="98">
        <f t="shared" si="4"/>
        <v>1</v>
      </c>
      <c r="Q21" s="98">
        <f t="shared" si="4"/>
        <v>1</v>
      </c>
      <c r="R21" s="98">
        <f t="shared" si="4"/>
        <v>1</v>
      </c>
      <c r="S21" s="98">
        <f t="shared" si="4"/>
        <v>1</v>
      </c>
      <c r="T21" s="98">
        <f t="shared" si="4"/>
        <v>1</v>
      </c>
      <c r="U21" s="98">
        <f t="shared" si="4"/>
        <v>1</v>
      </c>
      <c r="V21" s="98">
        <f t="shared" si="4"/>
        <v>0</v>
      </c>
      <c r="W21" s="98">
        <f t="shared" si="4"/>
        <v>0</v>
      </c>
      <c r="X21" s="98">
        <f t="shared" si="4"/>
        <v>0</v>
      </c>
      <c r="Y21" s="98">
        <f t="shared" si="4"/>
        <v>1</v>
      </c>
      <c r="Z21" s="98">
        <f t="shared" si="4"/>
        <v>1</v>
      </c>
      <c r="AA21" s="98">
        <f t="shared" si="4"/>
        <v>1</v>
      </c>
      <c r="AB21" s="98">
        <f t="shared" si="4"/>
        <v>1</v>
      </c>
      <c r="AC21" s="98">
        <f t="shared" si="4"/>
        <v>1</v>
      </c>
      <c r="AD21" s="98">
        <f t="shared" si="4"/>
        <v>1</v>
      </c>
      <c r="AE21" s="98">
        <f t="shared" si="4"/>
        <v>0</v>
      </c>
      <c r="AF21" s="98">
        <f t="shared" si="4"/>
        <v>0</v>
      </c>
      <c r="AG21" s="98">
        <f t="shared" si="4"/>
        <v>0</v>
      </c>
      <c r="AH21" s="98">
        <f t="shared" si="4"/>
        <v>0</v>
      </c>
      <c r="AI21" s="98">
        <f t="shared" si="4"/>
        <v>1</v>
      </c>
      <c r="AJ21" s="98">
        <f t="shared" si="4"/>
        <v>1</v>
      </c>
      <c r="AK21" s="98">
        <f t="shared" si="4"/>
        <v>1</v>
      </c>
      <c r="AL21" s="98">
        <f t="shared" si="4"/>
        <v>0</v>
      </c>
    </row>
    <row r="22" spans="1:39">
      <c r="A22" s="7"/>
      <c r="B22" s="8"/>
      <c r="C22" s="97" t="s">
        <v>7</v>
      </c>
      <c r="D22" s="98">
        <f>COUNTIF(D$6:D$17, $C$22)</f>
        <v>0</v>
      </c>
      <c r="E22" s="98">
        <f t="shared" ref="E22:AL22" si="5">COUNTIF(E$6:E$17, $C$22)</f>
        <v>0</v>
      </c>
      <c r="F22" s="98">
        <f t="shared" si="5"/>
        <v>1</v>
      </c>
      <c r="G22" s="98">
        <f t="shared" si="5"/>
        <v>0</v>
      </c>
      <c r="H22" s="98">
        <f t="shared" si="5"/>
        <v>1</v>
      </c>
      <c r="I22" s="98">
        <f t="shared" si="5"/>
        <v>0</v>
      </c>
      <c r="J22" s="98">
        <f t="shared" si="5"/>
        <v>1</v>
      </c>
      <c r="K22" s="98">
        <f t="shared" si="5"/>
        <v>1</v>
      </c>
      <c r="L22" s="98">
        <f t="shared" si="5"/>
        <v>0</v>
      </c>
      <c r="M22" s="98">
        <f t="shared" si="5"/>
        <v>0</v>
      </c>
      <c r="N22" s="98">
        <f t="shared" si="5"/>
        <v>0</v>
      </c>
      <c r="O22" s="98">
        <f t="shared" si="5"/>
        <v>0</v>
      </c>
      <c r="P22" s="98">
        <f t="shared" si="5"/>
        <v>0</v>
      </c>
      <c r="Q22" s="98">
        <f t="shared" si="5"/>
        <v>0</v>
      </c>
      <c r="R22" s="98">
        <f t="shared" si="5"/>
        <v>0</v>
      </c>
      <c r="S22" s="98">
        <f t="shared" si="5"/>
        <v>0</v>
      </c>
      <c r="T22" s="98">
        <f t="shared" si="5"/>
        <v>0</v>
      </c>
      <c r="U22" s="98">
        <f t="shared" si="5"/>
        <v>0</v>
      </c>
      <c r="V22" s="98">
        <f t="shared" si="5"/>
        <v>1</v>
      </c>
      <c r="W22" s="98">
        <f t="shared" si="5"/>
        <v>1</v>
      </c>
      <c r="X22" s="98">
        <f t="shared" si="5"/>
        <v>1</v>
      </c>
      <c r="Y22" s="98">
        <f t="shared" si="5"/>
        <v>0</v>
      </c>
      <c r="Z22" s="98">
        <f t="shared" si="5"/>
        <v>0</v>
      </c>
      <c r="AA22" s="98">
        <f t="shared" si="5"/>
        <v>0</v>
      </c>
      <c r="AB22" s="98">
        <f t="shared" si="5"/>
        <v>0</v>
      </c>
      <c r="AC22" s="98">
        <f t="shared" si="5"/>
        <v>0</v>
      </c>
      <c r="AD22" s="98">
        <f t="shared" si="5"/>
        <v>0</v>
      </c>
      <c r="AE22" s="98">
        <f t="shared" si="5"/>
        <v>1</v>
      </c>
      <c r="AF22" s="98">
        <f t="shared" si="5"/>
        <v>1</v>
      </c>
      <c r="AG22" s="98">
        <f t="shared" si="5"/>
        <v>1</v>
      </c>
      <c r="AH22" s="98">
        <f t="shared" si="5"/>
        <v>1</v>
      </c>
      <c r="AI22" s="98">
        <f t="shared" si="5"/>
        <v>0</v>
      </c>
      <c r="AJ22" s="98">
        <f t="shared" si="5"/>
        <v>0</v>
      </c>
      <c r="AK22" s="98">
        <f t="shared" si="5"/>
        <v>0</v>
      </c>
      <c r="AL22" s="98">
        <f t="shared" si="5"/>
        <v>1</v>
      </c>
    </row>
    <row r="23" spans="1:39">
      <c r="A23" s="7"/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9" ht="22.5">
      <c r="A24" s="7"/>
      <c r="B24" s="11" t="s">
        <v>16</v>
      </c>
      <c r="C24" s="18" t="s">
        <v>34</v>
      </c>
      <c r="D24" s="381"/>
      <c r="E24" s="382"/>
      <c r="F24" s="382"/>
      <c r="G24" s="382"/>
      <c r="H24" s="382"/>
      <c r="I24" s="382"/>
      <c r="J24" s="383"/>
      <c r="K24" s="381"/>
      <c r="L24" s="382"/>
      <c r="M24" s="382"/>
      <c r="N24" s="382"/>
      <c r="O24" s="382"/>
      <c r="P24" s="382"/>
      <c r="Q24" s="383"/>
      <c r="R24" s="381"/>
      <c r="S24" s="382"/>
      <c r="T24" s="382"/>
      <c r="U24" s="382"/>
      <c r="V24" s="382"/>
      <c r="W24" s="382"/>
      <c r="X24" s="383"/>
      <c r="Y24" s="381"/>
      <c r="Z24" s="382"/>
      <c r="AA24" s="382"/>
      <c r="AB24" s="382"/>
      <c r="AC24" s="382"/>
      <c r="AD24" s="382"/>
      <c r="AE24" s="383"/>
      <c r="AF24" s="381"/>
      <c r="AG24" s="382"/>
      <c r="AH24" s="382"/>
      <c r="AI24" s="382"/>
      <c r="AJ24" s="382"/>
      <c r="AK24" s="382"/>
      <c r="AL24" s="383"/>
    </row>
    <row r="25" spans="1:39" ht="22.5">
      <c r="A25" s="7"/>
      <c r="B25" s="8"/>
      <c r="C25" s="18" t="s">
        <v>35</v>
      </c>
      <c r="D25" s="381"/>
      <c r="E25" s="382"/>
      <c r="F25" s="382"/>
      <c r="G25" s="382"/>
      <c r="H25" s="382"/>
      <c r="I25" s="382"/>
      <c r="J25" s="383"/>
      <c r="K25" s="381"/>
      <c r="L25" s="382"/>
      <c r="M25" s="382"/>
      <c r="N25" s="382"/>
      <c r="O25" s="382"/>
      <c r="P25" s="382"/>
      <c r="Q25" s="383"/>
      <c r="R25" s="381"/>
      <c r="S25" s="382"/>
      <c r="T25" s="382"/>
      <c r="U25" s="382"/>
      <c r="V25" s="382"/>
      <c r="W25" s="382"/>
      <c r="X25" s="383"/>
      <c r="Y25" s="381"/>
      <c r="Z25" s="382"/>
      <c r="AA25" s="382"/>
      <c r="AB25" s="382"/>
      <c r="AC25" s="382"/>
      <c r="AD25" s="382"/>
      <c r="AE25" s="383"/>
      <c r="AF25" s="381"/>
      <c r="AG25" s="382"/>
      <c r="AH25" s="382"/>
      <c r="AI25" s="382"/>
      <c r="AJ25" s="382"/>
      <c r="AK25" s="382"/>
      <c r="AL25" s="383"/>
    </row>
    <row r="26" spans="1:39">
      <c r="A26" s="7"/>
      <c r="B26" s="8"/>
      <c r="C26" s="3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9">
      <c r="A27" s="7"/>
      <c r="B27" s="8"/>
      <c r="C27" s="3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9">
      <c r="A28" s="7"/>
      <c r="B28" s="8"/>
      <c r="C28" s="3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9" ht="15.75" thickBot="1">
      <c r="A29" s="7"/>
      <c r="B29" s="8"/>
      <c r="C29" s="9"/>
    </row>
    <row r="30" spans="1:39" ht="15.75">
      <c r="B30" s="12" t="s">
        <v>27</v>
      </c>
      <c r="F30" s="372" t="s">
        <v>40</v>
      </c>
      <c r="G30" s="373"/>
      <c r="H30" s="373"/>
      <c r="I30" s="373"/>
      <c r="J30" s="374"/>
    </row>
    <row r="31" spans="1:39" ht="15.75">
      <c r="B31" s="13" t="s">
        <v>46</v>
      </c>
      <c r="F31" s="24" t="s">
        <v>8</v>
      </c>
      <c r="G31" s="25" t="s">
        <v>4</v>
      </c>
      <c r="H31" s="25" t="s">
        <v>7</v>
      </c>
      <c r="I31" s="25" t="s">
        <v>17</v>
      </c>
      <c r="J31" s="26" t="s">
        <v>18</v>
      </c>
    </row>
    <row r="32" spans="1:39" ht="15.75" thickBot="1">
      <c r="B32" s="13" t="s">
        <v>47</v>
      </c>
      <c r="F32" s="27">
        <f>COUNTIF($D$6:$AL$17,"Α")</f>
        <v>39</v>
      </c>
      <c r="G32" s="28">
        <f>COUNTIF($D$6:$AL$17,"Β")</f>
        <v>35</v>
      </c>
      <c r="H32" s="28">
        <f>COUNTIF($D$6:$AL$17,"Γ")</f>
        <v>12</v>
      </c>
      <c r="I32" s="28">
        <f>COUNTIF($D$6:$AL$17,"Γπ")</f>
        <v>23</v>
      </c>
      <c r="J32" s="29">
        <f>COUNTIF($D$6:$AL$17,"Γδ")</f>
        <v>23</v>
      </c>
    </row>
    <row r="33" spans="2:28">
      <c r="B33" s="13" t="s">
        <v>48</v>
      </c>
    </row>
    <row r="34" spans="2:28">
      <c r="B34" s="13" t="s">
        <v>49</v>
      </c>
    </row>
    <row r="35" spans="2:28">
      <c r="B35" s="13" t="s">
        <v>50</v>
      </c>
    </row>
    <row r="36" spans="2:28">
      <c r="B36" s="13" t="s">
        <v>51</v>
      </c>
    </row>
    <row r="37" spans="2:28">
      <c r="B37" s="13" t="s">
        <v>52</v>
      </c>
      <c r="AB37" t="s">
        <v>36</v>
      </c>
    </row>
    <row r="40" spans="2:28">
      <c r="AA40" t="s">
        <v>14</v>
      </c>
    </row>
  </sheetData>
  <mergeCells count="22">
    <mergeCell ref="B1:C1"/>
    <mergeCell ref="D1:AL1"/>
    <mergeCell ref="D2:AL2"/>
    <mergeCell ref="Y25:AE25"/>
    <mergeCell ref="AF25:AL25"/>
    <mergeCell ref="A3:A5"/>
    <mergeCell ref="B3:B5"/>
    <mergeCell ref="C3:C5"/>
    <mergeCell ref="D3:J4"/>
    <mergeCell ref="K3:Q4"/>
    <mergeCell ref="F30:J30"/>
    <mergeCell ref="AF3:AL4"/>
    <mergeCell ref="D24:J24"/>
    <mergeCell ref="K24:Q24"/>
    <mergeCell ref="R24:X24"/>
    <mergeCell ref="Y24:AE24"/>
    <mergeCell ref="AF24:AL24"/>
    <mergeCell ref="D25:J25"/>
    <mergeCell ref="R3:X4"/>
    <mergeCell ref="Y3:AE4"/>
    <mergeCell ref="K25:Q25"/>
    <mergeCell ref="R25:X25"/>
  </mergeCells>
  <pageMargins left="0.55118110236220474" right="0.55118110236220474" top="0.78740157480314965" bottom="0.78740157480314965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8"/>
  <sheetViews>
    <sheetView topLeftCell="A7" workbookViewId="0">
      <selection activeCell="AF29" sqref="AF29"/>
    </sheetView>
  </sheetViews>
  <sheetFormatPr defaultRowHeight="15"/>
  <cols>
    <col min="1" max="1" width="4.28515625" customWidth="1"/>
    <col min="2" max="2" width="24.42578125" customWidth="1"/>
    <col min="3" max="3" width="15" customWidth="1"/>
    <col min="4" max="4" width="8.5703125" customWidth="1"/>
    <col min="5" max="39" width="4" customWidth="1"/>
  </cols>
  <sheetData>
    <row r="1" spans="1:39" ht="33.75" customHeight="1"/>
    <row r="2" spans="1:39" ht="33.75" customHeight="1"/>
    <row r="3" spans="1:39" ht="54.75" customHeight="1"/>
    <row r="4" spans="1:39" ht="27.95" customHeight="1">
      <c r="A4" s="1"/>
      <c r="B4" s="402"/>
      <c r="C4" s="402"/>
      <c r="D4" s="402"/>
      <c r="E4" s="403" t="s">
        <v>24</v>
      </c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</row>
    <row r="5" spans="1:39" ht="27.95" customHeight="1">
      <c r="A5" s="2"/>
      <c r="B5" s="3"/>
      <c r="C5" s="3"/>
      <c r="D5" s="3"/>
      <c r="E5" s="404" t="s">
        <v>45</v>
      </c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</row>
    <row r="6" spans="1:39">
      <c r="A6" s="384" t="s">
        <v>1</v>
      </c>
      <c r="B6" s="387" t="s">
        <v>2</v>
      </c>
      <c r="C6" s="108"/>
      <c r="D6" s="390" t="s">
        <v>3</v>
      </c>
      <c r="E6" s="408" t="s">
        <v>28</v>
      </c>
      <c r="F6" s="405"/>
      <c r="G6" s="405"/>
      <c r="H6" s="405"/>
      <c r="I6" s="405"/>
      <c r="J6" s="405"/>
      <c r="K6" s="409"/>
      <c r="L6" s="405" t="s">
        <v>29</v>
      </c>
      <c r="M6" s="405"/>
      <c r="N6" s="405"/>
      <c r="O6" s="405"/>
      <c r="P6" s="405"/>
      <c r="Q6" s="405"/>
      <c r="R6" s="405"/>
      <c r="S6" s="408" t="s">
        <v>30</v>
      </c>
      <c r="T6" s="405"/>
      <c r="U6" s="405"/>
      <c r="V6" s="405"/>
      <c r="W6" s="405"/>
      <c r="X6" s="405"/>
      <c r="Y6" s="409"/>
      <c r="Z6" s="405" t="s">
        <v>31</v>
      </c>
      <c r="AA6" s="405"/>
      <c r="AB6" s="405"/>
      <c r="AC6" s="405"/>
      <c r="AD6" s="405"/>
      <c r="AE6" s="405"/>
      <c r="AF6" s="405"/>
      <c r="AG6" s="408" t="s">
        <v>32</v>
      </c>
      <c r="AH6" s="405"/>
      <c r="AI6" s="405"/>
      <c r="AJ6" s="405"/>
      <c r="AK6" s="405"/>
      <c r="AL6" s="405"/>
      <c r="AM6" s="409"/>
    </row>
    <row r="7" spans="1:39">
      <c r="A7" s="385"/>
      <c r="B7" s="388"/>
      <c r="C7" s="110" t="s">
        <v>64</v>
      </c>
      <c r="D7" s="391"/>
      <c r="E7" s="410"/>
      <c r="F7" s="406"/>
      <c r="G7" s="406"/>
      <c r="H7" s="406"/>
      <c r="I7" s="406"/>
      <c r="J7" s="406"/>
      <c r="K7" s="411"/>
      <c r="L7" s="406"/>
      <c r="M7" s="406"/>
      <c r="N7" s="406"/>
      <c r="O7" s="406"/>
      <c r="P7" s="406"/>
      <c r="Q7" s="406"/>
      <c r="R7" s="406"/>
      <c r="S7" s="410"/>
      <c r="T7" s="406"/>
      <c r="U7" s="406"/>
      <c r="V7" s="406"/>
      <c r="W7" s="406"/>
      <c r="X7" s="406"/>
      <c r="Y7" s="411"/>
      <c r="Z7" s="406"/>
      <c r="AA7" s="406"/>
      <c r="AB7" s="406"/>
      <c r="AC7" s="406"/>
      <c r="AD7" s="406"/>
      <c r="AE7" s="406"/>
      <c r="AF7" s="406"/>
      <c r="AG7" s="410"/>
      <c r="AH7" s="406"/>
      <c r="AI7" s="406"/>
      <c r="AJ7" s="406"/>
      <c r="AK7" s="406"/>
      <c r="AL7" s="406"/>
      <c r="AM7" s="411"/>
    </row>
    <row r="8" spans="1:39">
      <c r="A8" s="386"/>
      <c r="B8" s="389"/>
      <c r="C8" s="109"/>
      <c r="D8" s="392"/>
      <c r="E8" s="103">
        <v>1</v>
      </c>
      <c r="F8" s="104">
        <v>2</v>
      </c>
      <c r="G8" s="104">
        <v>3</v>
      </c>
      <c r="H8" s="104">
        <v>4</v>
      </c>
      <c r="I8" s="104">
        <v>5</v>
      </c>
      <c r="J8" s="104">
        <v>6</v>
      </c>
      <c r="K8" s="105">
        <v>7</v>
      </c>
      <c r="L8" s="106">
        <v>1</v>
      </c>
      <c r="M8" s="104">
        <v>2</v>
      </c>
      <c r="N8" s="104">
        <v>3</v>
      </c>
      <c r="O8" s="104">
        <v>4</v>
      </c>
      <c r="P8" s="104">
        <v>5</v>
      </c>
      <c r="Q8" s="104">
        <v>6</v>
      </c>
      <c r="R8" s="107">
        <v>7</v>
      </c>
      <c r="S8" s="103">
        <v>1</v>
      </c>
      <c r="T8" s="104">
        <v>2</v>
      </c>
      <c r="U8" s="104">
        <v>3</v>
      </c>
      <c r="V8" s="104">
        <v>4</v>
      </c>
      <c r="W8" s="104">
        <v>5</v>
      </c>
      <c r="X8" s="104">
        <v>6</v>
      </c>
      <c r="Y8" s="105">
        <v>7</v>
      </c>
      <c r="Z8" s="106">
        <v>1</v>
      </c>
      <c r="AA8" s="104">
        <v>2</v>
      </c>
      <c r="AB8" s="104">
        <v>3</v>
      </c>
      <c r="AC8" s="104">
        <v>4</v>
      </c>
      <c r="AD8" s="104">
        <v>5</v>
      </c>
      <c r="AE8" s="104">
        <v>6</v>
      </c>
      <c r="AF8" s="107">
        <v>7</v>
      </c>
      <c r="AG8" s="103">
        <v>1</v>
      </c>
      <c r="AH8" s="104">
        <v>2</v>
      </c>
      <c r="AI8" s="104">
        <v>3</v>
      </c>
      <c r="AJ8" s="104">
        <v>4</v>
      </c>
      <c r="AK8" s="104">
        <v>5</v>
      </c>
      <c r="AL8" s="104">
        <v>6</v>
      </c>
      <c r="AM8" s="105">
        <v>7</v>
      </c>
    </row>
    <row r="9" spans="1:39" ht="20.100000000000001" customHeight="1">
      <c r="A9" s="6">
        <v>1</v>
      </c>
      <c r="B9" s="69" t="s">
        <v>22</v>
      </c>
      <c r="C9" s="111" t="s">
        <v>53</v>
      </c>
      <c r="D9" s="100" t="s">
        <v>5</v>
      </c>
      <c r="E9" s="75"/>
      <c r="F9" s="78"/>
      <c r="G9" s="39" t="s">
        <v>41</v>
      </c>
      <c r="H9" s="39" t="s">
        <v>37</v>
      </c>
      <c r="I9" s="39" t="s">
        <v>41</v>
      </c>
      <c r="J9" s="78" t="s">
        <v>8</v>
      </c>
      <c r="K9" s="76"/>
      <c r="L9" s="79"/>
      <c r="M9" s="78"/>
      <c r="N9" s="78"/>
      <c r="O9" s="39" t="s">
        <v>41</v>
      </c>
      <c r="P9" s="39" t="s">
        <v>37</v>
      </c>
      <c r="Q9" s="39" t="s">
        <v>37</v>
      </c>
      <c r="R9" s="80"/>
      <c r="S9" s="81"/>
      <c r="T9" s="82" t="s">
        <v>41</v>
      </c>
      <c r="U9" s="34" t="s">
        <v>37</v>
      </c>
      <c r="V9" s="34" t="s">
        <v>41</v>
      </c>
      <c r="W9" s="34"/>
      <c r="X9" s="34" t="s">
        <v>41</v>
      </c>
      <c r="Y9" s="45"/>
      <c r="Z9" s="46"/>
      <c r="AA9" s="34" t="s">
        <v>37</v>
      </c>
      <c r="AB9" s="34" t="s">
        <v>37</v>
      </c>
      <c r="AC9" s="34"/>
      <c r="AD9" s="77" t="s">
        <v>4</v>
      </c>
      <c r="AE9" s="34" t="s">
        <v>37</v>
      </c>
      <c r="AF9" s="71"/>
      <c r="AG9" s="43"/>
      <c r="AH9" s="34" t="s">
        <v>37</v>
      </c>
      <c r="AI9" s="34" t="s">
        <v>37</v>
      </c>
      <c r="AJ9" s="34"/>
      <c r="AK9" s="34"/>
      <c r="AL9" s="34" t="s">
        <v>37</v>
      </c>
      <c r="AM9" s="70"/>
    </row>
    <row r="10" spans="1:39" ht="20.100000000000001" customHeight="1">
      <c r="A10" s="6">
        <v>2</v>
      </c>
      <c r="B10" s="69" t="s">
        <v>39</v>
      </c>
      <c r="C10" s="111" t="s">
        <v>54</v>
      </c>
      <c r="D10" s="101" t="s">
        <v>6</v>
      </c>
      <c r="E10" s="43"/>
      <c r="F10" s="44" t="s">
        <v>8</v>
      </c>
      <c r="G10" s="44"/>
      <c r="H10" s="44"/>
      <c r="I10" s="44" t="s">
        <v>7</v>
      </c>
      <c r="J10" s="44" t="s">
        <v>4</v>
      </c>
      <c r="K10" s="45" t="s">
        <v>8</v>
      </c>
      <c r="L10" s="46" t="s">
        <v>7</v>
      </c>
      <c r="M10" s="44" t="s">
        <v>4</v>
      </c>
      <c r="N10" s="44" t="s">
        <v>8</v>
      </c>
      <c r="O10" s="44"/>
      <c r="P10" s="44"/>
      <c r="Q10" s="44"/>
      <c r="R10" s="47"/>
      <c r="S10" s="43"/>
      <c r="T10" s="44"/>
      <c r="U10" s="44" t="s">
        <v>4</v>
      </c>
      <c r="V10" s="44" t="s">
        <v>8</v>
      </c>
      <c r="W10" s="44"/>
      <c r="X10" s="44" t="s">
        <v>8</v>
      </c>
      <c r="Y10" s="70" t="s">
        <v>7</v>
      </c>
      <c r="Z10" s="41"/>
      <c r="AA10" s="20"/>
      <c r="AB10" s="20"/>
      <c r="AC10" s="20"/>
      <c r="AD10" s="20"/>
      <c r="AE10" s="20"/>
      <c r="AF10" s="42"/>
      <c r="AG10" s="38"/>
      <c r="AH10" s="19"/>
      <c r="AI10" s="19"/>
      <c r="AJ10" s="19"/>
      <c r="AK10" s="19"/>
      <c r="AL10" s="19"/>
      <c r="AM10" s="40"/>
    </row>
    <row r="11" spans="1:39" ht="20.100000000000001" customHeight="1">
      <c r="A11" s="6">
        <v>3</v>
      </c>
      <c r="B11" s="69" t="s">
        <v>33</v>
      </c>
      <c r="C11" s="111" t="s">
        <v>55</v>
      </c>
      <c r="D11" s="100" t="s">
        <v>9</v>
      </c>
      <c r="E11" s="43" t="s">
        <v>8</v>
      </c>
      <c r="F11" s="44"/>
      <c r="G11" s="34" t="s">
        <v>37</v>
      </c>
      <c r="H11" s="34" t="s">
        <v>37</v>
      </c>
      <c r="I11" s="44" t="s">
        <v>8</v>
      </c>
      <c r="J11" s="48"/>
      <c r="K11" s="70" t="s">
        <v>4</v>
      </c>
      <c r="L11" s="21"/>
      <c r="M11" s="19"/>
      <c r="N11" s="19"/>
      <c r="O11" s="19"/>
      <c r="P11" s="19"/>
      <c r="Q11" s="19"/>
      <c r="R11" s="23"/>
      <c r="S11" s="43"/>
      <c r="T11" s="44"/>
      <c r="U11" s="34" t="s">
        <v>37</v>
      </c>
      <c r="V11" s="44"/>
      <c r="W11" s="44" t="s">
        <v>7</v>
      </c>
      <c r="X11" s="44" t="s">
        <v>7</v>
      </c>
      <c r="Y11" s="83" t="s">
        <v>37</v>
      </c>
      <c r="Z11" s="84" t="s">
        <v>37</v>
      </c>
      <c r="AA11" s="34" t="s">
        <v>37</v>
      </c>
      <c r="AB11" s="44"/>
      <c r="AC11" s="44" t="s">
        <v>4</v>
      </c>
      <c r="AD11" s="44" t="s">
        <v>8</v>
      </c>
      <c r="AE11" s="44" t="s">
        <v>4</v>
      </c>
      <c r="AF11" s="71"/>
      <c r="AG11" s="43" t="s">
        <v>4</v>
      </c>
      <c r="AH11" s="44"/>
      <c r="AI11" s="44" t="s">
        <v>7</v>
      </c>
      <c r="AJ11" s="44" t="s">
        <v>4</v>
      </c>
      <c r="AK11" s="44"/>
      <c r="AL11" s="34" t="s">
        <v>37</v>
      </c>
      <c r="AM11" s="70" t="s">
        <v>8</v>
      </c>
    </row>
    <row r="12" spans="1:39" ht="20.100000000000001" customHeight="1">
      <c r="A12" s="6">
        <v>4</v>
      </c>
      <c r="B12" s="69" t="s">
        <v>43</v>
      </c>
      <c r="C12" s="111" t="s">
        <v>56</v>
      </c>
      <c r="D12" s="100" t="s">
        <v>10</v>
      </c>
      <c r="E12" s="38"/>
      <c r="F12" s="19"/>
      <c r="G12" s="19"/>
      <c r="H12" s="19"/>
      <c r="I12" s="19"/>
      <c r="J12" s="19"/>
      <c r="K12" s="40"/>
      <c r="L12" s="21"/>
      <c r="M12" s="19"/>
      <c r="N12" s="19"/>
      <c r="O12" s="19"/>
      <c r="P12" s="19"/>
      <c r="Q12" s="19"/>
      <c r="R12" s="23"/>
      <c r="S12" s="38"/>
      <c r="T12" s="19"/>
      <c r="U12" s="19"/>
      <c r="V12" s="19"/>
      <c r="W12" s="19"/>
      <c r="X12" s="19"/>
      <c r="Y12" s="40"/>
      <c r="Z12" s="46"/>
      <c r="AA12" s="44" t="s">
        <v>4</v>
      </c>
      <c r="AB12" s="44"/>
      <c r="AC12" s="44" t="s">
        <v>8</v>
      </c>
      <c r="AD12" s="44"/>
      <c r="AE12" s="44" t="s">
        <v>8</v>
      </c>
      <c r="AF12" s="71" t="s">
        <v>7</v>
      </c>
      <c r="AG12" s="43" t="s">
        <v>7</v>
      </c>
      <c r="AH12" s="44" t="s">
        <v>4</v>
      </c>
      <c r="AI12" s="44"/>
      <c r="AJ12" s="44"/>
      <c r="AK12" s="44" t="s">
        <v>8</v>
      </c>
      <c r="AL12" s="44" t="s">
        <v>8</v>
      </c>
      <c r="AM12" s="70" t="s">
        <v>7</v>
      </c>
    </row>
    <row r="13" spans="1:39" ht="20.100000000000001" customHeight="1">
      <c r="A13" s="6">
        <v>5</v>
      </c>
      <c r="B13" s="69" t="s">
        <v>21</v>
      </c>
      <c r="C13" s="111" t="s">
        <v>57</v>
      </c>
      <c r="D13" s="100" t="s">
        <v>11</v>
      </c>
      <c r="E13" s="85" t="s">
        <v>37</v>
      </c>
      <c r="F13" s="34" t="s">
        <v>37</v>
      </c>
      <c r="G13" s="49" t="s">
        <v>8</v>
      </c>
      <c r="H13" s="44"/>
      <c r="I13" s="49"/>
      <c r="J13" s="34" t="s">
        <v>37</v>
      </c>
      <c r="K13" s="45"/>
      <c r="L13" s="86" t="s">
        <v>37</v>
      </c>
      <c r="M13" s="49"/>
      <c r="N13" s="34" t="s">
        <v>37</v>
      </c>
      <c r="O13" s="34" t="s">
        <v>37</v>
      </c>
      <c r="P13" s="49" t="s">
        <v>8</v>
      </c>
      <c r="Q13" s="44" t="s">
        <v>4</v>
      </c>
      <c r="R13" s="47"/>
      <c r="S13" s="56"/>
      <c r="T13" s="87" t="s">
        <v>37</v>
      </c>
      <c r="U13" s="49"/>
      <c r="V13" s="49" t="s">
        <v>4</v>
      </c>
      <c r="W13" s="50"/>
      <c r="X13" s="34" t="s">
        <v>37</v>
      </c>
      <c r="Y13" s="83" t="s">
        <v>37</v>
      </c>
      <c r="Z13" s="52"/>
      <c r="AA13" s="49"/>
      <c r="AB13" s="49" t="s">
        <v>4</v>
      </c>
      <c r="AC13" s="34" t="s">
        <v>37</v>
      </c>
      <c r="AD13" s="49"/>
      <c r="AE13" s="34" t="s">
        <v>37</v>
      </c>
      <c r="AF13" s="53"/>
      <c r="AG13" s="43"/>
      <c r="AH13" s="44" t="s">
        <v>7</v>
      </c>
      <c r="AI13" s="49"/>
      <c r="AJ13" s="34" t="s">
        <v>37</v>
      </c>
      <c r="AK13" s="34" t="s">
        <v>37</v>
      </c>
      <c r="AL13" s="34" t="s">
        <v>37</v>
      </c>
      <c r="AM13" s="45"/>
    </row>
    <row r="14" spans="1:39" ht="20.100000000000001" customHeight="1">
      <c r="A14" s="6">
        <v>6</v>
      </c>
      <c r="B14" s="69" t="s">
        <v>23</v>
      </c>
      <c r="C14" s="111" t="s">
        <v>58</v>
      </c>
      <c r="D14" s="100" t="s">
        <v>12</v>
      </c>
      <c r="E14" s="85" t="s">
        <v>37</v>
      </c>
      <c r="F14" s="34" t="s">
        <v>37</v>
      </c>
      <c r="G14" s="34"/>
      <c r="H14" s="87"/>
      <c r="I14" s="87"/>
      <c r="J14" s="34" t="s">
        <v>37</v>
      </c>
      <c r="K14" s="70" t="s">
        <v>7</v>
      </c>
      <c r="L14" s="86" t="s">
        <v>37</v>
      </c>
      <c r="M14" s="34"/>
      <c r="N14" s="34" t="s">
        <v>37</v>
      </c>
      <c r="O14" s="34" t="s">
        <v>37</v>
      </c>
      <c r="P14" s="34" t="s">
        <v>37</v>
      </c>
      <c r="Q14" s="34"/>
      <c r="R14" s="71"/>
      <c r="S14" s="85" t="s">
        <v>37</v>
      </c>
      <c r="T14" s="34" t="s">
        <v>37</v>
      </c>
      <c r="U14" s="49"/>
      <c r="V14" s="49"/>
      <c r="W14" s="50" t="s">
        <v>8</v>
      </c>
      <c r="X14" s="34" t="s">
        <v>37</v>
      </c>
      <c r="Y14" s="88" t="s">
        <v>37</v>
      </c>
      <c r="Z14" s="52"/>
      <c r="AA14" s="49"/>
      <c r="AB14" s="49"/>
      <c r="AC14" s="34" t="s">
        <v>37</v>
      </c>
      <c r="AD14" s="34" t="s">
        <v>37</v>
      </c>
      <c r="AE14" s="49"/>
      <c r="AF14" s="72" t="s">
        <v>8</v>
      </c>
      <c r="AG14" s="43"/>
      <c r="AH14" s="73"/>
      <c r="AI14" s="49" t="s">
        <v>4</v>
      </c>
      <c r="AJ14" s="34" t="s">
        <v>37</v>
      </c>
      <c r="AK14" s="34" t="s">
        <v>37</v>
      </c>
      <c r="AL14" s="34" t="s">
        <v>37</v>
      </c>
      <c r="AM14" s="70"/>
    </row>
    <row r="15" spans="1:39" ht="20.100000000000001" customHeight="1">
      <c r="A15" s="6">
        <v>7</v>
      </c>
      <c r="B15" s="69" t="s">
        <v>38</v>
      </c>
      <c r="C15" s="111" t="s">
        <v>65</v>
      </c>
      <c r="D15" s="100" t="s">
        <v>20</v>
      </c>
      <c r="E15" s="43" t="s">
        <v>18</v>
      </c>
      <c r="F15" s="44" t="s">
        <v>4</v>
      </c>
      <c r="G15" s="44"/>
      <c r="H15" s="49" t="s">
        <v>8</v>
      </c>
      <c r="I15" s="44" t="s">
        <v>4</v>
      </c>
      <c r="J15" s="44" t="s">
        <v>18</v>
      </c>
      <c r="K15" s="45"/>
      <c r="L15" s="55"/>
      <c r="M15" s="44"/>
      <c r="N15" s="44" t="s">
        <v>18</v>
      </c>
      <c r="O15" s="44" t="s">
        <v>4</v>
      </c>
      <c r="P15" s="44" t="s">
        <v>18</v>
      </c>
      <c r="Q15" s="44" t="s">
        <v>18</v>
      </c>
      <c r="R15" s="47"/>
      <c r="S15" s="56" t="s">
        <v>4</v>
      </c>
      <c r="T15" s="74" t="s">
        <v>18</v>
      </c>
      <c r="U15" s="49" t="s">
        <v>18</v>
      </c>
      <c r="V15" s="49"/>
      <c r="W15" s="49" t="s">
        <v>4</v>
      </c>
      <c r="X15" s="89"/>
      <c r="Y15" s="51"/>
      <c r="Z15" s="52" t="s">
        <v>18</v>
      </c>
      <c r="AA15" s="49"/>
      <c r="AB15" s="49" t="s">
        <v>18</v>
      </c>
      <c r="AC15" s="49" t="s">
        <v>18</v>
      </c>
      <c r="AD15" s="49" t="s">
        <v>18</v>
      </c>
      <c r="AE15" s="49"/>
      <c r="AF15" s="53"/>
      <c r="AG15" s="43"/>
      <c r="AH15" s="44"/>
      <c r="AI15" s="44"/>
      <c r="AJ15" s="44" t="s">
        <v>8</v>
      </c>
      <c r="AK15" s="44" t="s">
        <v>4</v>
      </c>
      <c r="AL15" s="44" t="s">
        <v>18</v>
      </c>
      <c r="AM15" s="45" t="s">
        <v>4</v>
      </c>
    </row>
    <row r="16" spans="1:39" ht="20.100000000000001" customHeight="1">
      <c r="A16" s="6">
        <v>8</v>
      </c>
      <c r="B16" s="69" t="s">
        <v>42</v>
      </c>
      <c r="C16" s="111" t="s">
        <v>59</v>
      </c>
      <c r="D16" s="100" t="s">
        <v>20</v>
      </c>
      <c r="E16" s="85" t="s">
        <v>37</v>
      </c>
      <c r="F16" s="34" t="s">
        <v>37</v>
      </c>
      <c r="G16" s="34" t="s">
        <v>37</v>
      </c>
      <c r="H16" s="49" t="s">
        <v>4</v>
      </c>
      <c r="I16" s="44"/>
      <c r="J16" s="44"/>
      <c r="K16" s="45"/>
      <c r="L16" s="86" t="s">
        <v>37</v>
      </c>
      <c r="M16" s="34" t="s">
        <v>37</v>
      </c>
      <c r="N16" s="44"/>
      <c r="O16" s="44"/>
      <c r="P16" s="44"/>
      <c r="Q16" s="44" t="s">
        <v>8</v>
      </c>
      <c r="R16" s="47" t="s">
        <v>4</v>
      </c>
      <c r="S16" s="56" t="s">
        <v>18</v>
      </c>
      <c r="T16" s="74" t="s">
        <v>4</v>
      </c>
      <c r="U16" s="49" t="s">
        <v>8</v>
      </c>
      <c r="V16" s="34" t="s">
        <v>37</v>
      </c>
      <c r="W16" s="34" t="s">
        <v>37</v>
      </c>
      <c r="X16" s="89"/>
      <c r="Y16" s="51"/>
      <c r="Z16" s="52" t="s">
        <v>4</v>
      </c>
      <c r="AA16" s="49" t="s">
        <v>18</v>
      </c>
      <c r="AB16" s="49"/>
      <c r="AC16" s="49"/>
      <c r="AD16" s="49"/>
      <c r="AE16" s="49"/>
      <c r="AF16" s="53"/>
      <c r="AG16" s="85" t="s">
        <v>37</v>
      </c>
      <c r="AH16" s="34" t="s">
        <v>37</v>
      </c>
      <c r="AI16" s="34" t="s">
        <v>37</v>
      </c>
      <c r="AJ16" s="34" t="s">
        <v>37</v>
      </c>
      <c r="AK16" s="34" t="s">
        <v>37</v>
      </c>
      <c r="AL16" s="44"/>
      <c r="AM16" s="45"/>
    </row>
    <row r="17" spans="1:39" ht="20.100000000000001" customHeight="1">
      <c r="A17" s="6">
        <v>9</v>
      </c>
      <c r="B17" s="69" t="s">
        <v>15</v>
      </c>
      <c r="C17" s="111" t="s">
        <v>60</v>
      </c>
      <c r="D17" s="102" t="s">
        <v>25</v>
      </c>
      <c r="E17" s="43" t="s">
        <v>4</v>
      </c>
      <c r="F17" s="49" t="s">
        <v>18</v>
      </c>
      <c r="G17" s="49" t="s">
        <v>4</v>
      </c>
      <c r="H17" s="44" t="s">
        <v>18</v>
      </c>
      <c r="I17" s="44"/>
      <c r="J17" s="44"/>
      <c r="K17" s="45"/>
      <c r="L17" s="55"/>
      <c r="M17" s="44" t="s">
        <v>18</v>
      </c>
      <c r="N17" s="44" t="s">
        <v>4</v>
      </c>
      <c r="O17" s="44" t="s">
        <v>18</v>
      </c>
      <c r="P17" s="44" t="s">
        <v>4</v>
      </c>
      <c r="Q17" s="44"/>
      <c r="R17" s="47" t="s">
        <v>18</v>
      </c>
      <c r="S17" s="56"/>
      <c r="T17" s="74"/>
      <c r="U17" s="49"/>
      <c r="V17" s="44" t="s">
        <v>18</v>
      </c>
      <c r="W17" s="49"/>
      <c r="X17" s="49" t="s">
        <v>4</v>
      </c>
      <c r="Y17" s="51" t="s">
        <v>4</v>
      </c>
      <c r="Z17" s="52"/>
      <c r="AA17" s="49"/>
      <c r="AB17" s="49"/>
      <c r="AC17" s="49"/>
      <c r="AD17" s="49"/>
      <c r="AE17" s="49" t="s">
        <v>18</v>
      </c>
      <c r="AF17" s="53" t="s">
        <v>4</v>
      </c>
      <c r="AG17" s="43"/>
      <c r="AH17" s="44"/>
      <c r="AI17" s="44"/>
      <c r="AJ17" s="44" t="s">
        <v>18</v>
      </c>
      <c r="AK17" s="44" t="s">
        <v>18</v>
      </c>
      <c r="AL17" s="44" t="s">
        <v>4</v>
      </c>
      <c r="AM17" s="45"/>
    </row>
    <row r="18" spans="1:39" ht="20.100000000000001" customHeight="1">
      <c r="A18" s="6">
        <v>10</v>
      </c>
      <c r="B18" s="69" t="s">
        <v>13</v>
      </c>
      <c r="C18" s="111" t="s">
        <v>61</v>
      </c>
      <c r="D18" s="100" t="s">
        <v>26</v>
      </c>
      <c r="E18" s="43"/>
      <c r="F18" s="54"/>
      <c r="G18" s="44"/>
      <c r="H18" s="44"/>
      <c r="I18" s="54"/>
      <c r="J18" s="34" t="s">
        <v>37</v>
      </c>
      <c r="K18" s="83" t="s">
        <v>37</v>
      </c>
      <c r="L18" s="46" t="s">
        <v>8</v>
      </c>
      <c r="M18" s="44" t="s">
        <v>8</v>
      </c>
      <c r="N18" s="49"/>
      <c r="O18" s="49" t="s">
        <v>8</v>
      </c>
      <c r="P18" s="44"/>
      <c r="Q18" s="44"/>
      <c r="R18" s="53" t="s">
        <v>8</v>
      </c>
      <c r="S18" s="56" t="s">
        <v>8</v>
      </c>
      <c r="T18" s="50" t="s">
        <v>8</v>
      </c>
      <c r="U18" s="34" t="s">
        <v>37</v>
      </c>
      <c r="V18" s="34" t="s">
        <v>37</v>
      </c>
      <c r="W18" s="50"/>
      <c r="X18" s="49"/>
      <c r="Y18" s="51" t="s">
        <v>8</v>
      </c>
      <c r="Z18" s="52" t="s">
        <v>8</v>
      </c>
      <c r="AA18" s="90" t="s">
        <v>37</v>
      </c>
      <c r="AB18" s="49" t="s">
        <v>8</v>
      </c>
      <c r="AC18" s="49"/>
      <c r="AD18" s="49"/>
      <c r="AE18" s="89"/>
      <c r="AF18" s="53"/>
      <c r="AG18" s="85" t="s">
        <v>37</v>
      </c>
      <c r="AH18" s="44" t="s">
        <v>8</v>
      </c>
      <c r="AI18" s="49" t="s">
        <v>8</v>
      </c>
      <c r="AJ18" s="34" t="s">
        <v>37</v>
      </c>
      <c r="AK18" s="44"/>
      <c r="AL18" s="49"/>
      <c r="AM18" s="45"/>
    </row>
    <row r="19" spans="1:39" ht="20.100000000000001" customHeight="1">
      <c r="A19" s="6">
        <v>11</v>
      </c>
      <c r="B19" s="69" t="s">
        <v>44</v>
      </c>
      <c r="C19" s="111" t="s">
        <v>62</v>
      </c>
      <c r="D19" s="100" t="s">
        <v>19</v>
      </c>
      <c r="E19" s="57"/>
      <c r="F19" s="58"/>
      <c r="G19" s="58"/>
      <c r="H19" s="58"/>
      <c r="I19" s="58"/>
      <c r="J19" s="58"/>
      <c r="K19" s="59"/>
      <c r="L19" s="33"/>
      <c r="M19" s="31" t="s">
        <v>17</v>
      </c>
      <c r="N19" s="31"/>
      <c r="O19" s="31" t="s">
        <v>17</v>
      </c>
      <c r="P19" s="31" t="s">
        <v>17</v>
      </c>
      <c r="Q19" s="31" t="s">
        <v>17</v>
      </c>
      <c r="R19" s="32" t="s">
        <v>17</v>
      </c>
      <c r="S19" s="66"/>
      <c r="T19" s="67"/>
      <c r="U19" s="67"/>
      <c r="V19" s="67"/>
      <c r="W19" s="67"/>
      <c r="X19" s="67"/>
      <c r="Y19" s="68"/>
      <c r="Z19" s="33"/>
      <c r="AA19" s="14" t="s">
        <v>17</v>
      </c>
      <c r="AB19" s="31" t="s">
        <v>17</v>
      </c>
      <c r="AC19" s="31" t="s">
        <v>17</v>
      </c>
      <c r="AD19" s="31" t="s">
        <v>17</v>
      </c>
      <c r="AE19" s="14" t="s">
        <v>17</v>
      </c>
      <c r="AF19" s="32"/>
      <c r="AG19" s="57"/>
      <c r="AH19" s="58"/>
      <c r="AI19" s="58"/>
      <c r="AJ19" s="58"/>
      <c r="AK19" s="58"/>
      <c r="AL19" s="58"/>
      <c r="AM19" s="59"/>
    </row>
    <row r="20" spans="1:39" ht="24" customHeight="1">
      <c r="A20" s="6">
        <v>12</v>
      </c>
      <c r="B20" s="69" t="s">
        <v>14</v>
      </c>
      <c r="C20" s="111" t="s">
        <v>63</v>
      </c>
      <c r="D20" s="100" t="s">
        <v>19</v>
      </c>
      <c r="E20" s="60" t="s">
        <v>17</v>
      </c>
      <c r="F20" s="61" t="s">
        <v>17</v>
      </c>
      <c r="G20" s="61" t="s">
        <v>7</v>
      </c>
      <c r="H20" s="61" t="s">
        <v>17</v>
      </c>
      <c r="I20" s="61"/>
      <c r="J20" s="91" t="s">
        <v>17</v>
      </c>
      <c r="K20" s="92"/>
      <c r="L20" s="62" t="s">
        <v>4</v>
      </c>
      <c r="M20" s="61" t="s">
        <v>8</v>
      </c>
      <c r="N20" s="61" t="s">
        <v>17</v>
      </c>
      <c r="O20" s="61" t="s">
        <v>8</v>
      </c>
      <c r="P20" s="61"/>
      <c r="Q20" s="61"/>
      <c r="R20" s="93"/>
      <c r="S20" s="63" t="s">
        <v>17</v>
      </c>
      <c r="T20" s="64" t="s">
        <v>17</v>
      </c>
      <c r="U20" s="64" t="s">
        <v>17</v>
      </c>
      <c r="V20" s="64" t="s">
        <v>17</v>
      </c>
      <c r="W20" s="64"/>
      <c r="X20" s="64"/>
      <c r="Y20" s="92"/>
      <c r="Z20" s="62" t="s">
        <v>17</v>
      </c>
      <c r="AA20" s="65" t="s">
        <v>8</v>
      </c>
      <c r="AB20" s="61" t="s">
        <v>8</v>
      </c>
      <c r="AC20" s="61"/>
      <c r="AD20" s="61"/>
      <c r="AE20" s="61"/>
      <c r="AF20" s="93"/>
      <c r="AG20" s="60" t="s">
        <v>8</v>
      </c>
      <c r="AH20" s="61"/>
      <c r="AI20" s="61" t="s">
        <v>8</v>
      </c>
      <c r="AJ20" s="61" t="s">
        <v>17</v>
      </c>
      <c r="AK20" s="94" t="s">
        <v>17</v>
      </c>
      <c r="AL20" s="61" t="s">
        <v>17</v>
      </c>
      <c r="AM20" s="92"/>
    </row>
    <row r="21" spans="1:39">
      <c r="A21" s="7"/>
      <c r="B21" s="8"/>
      <c r="C21" s="8"/>
      <c r="D21" s="3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5.75">
      <c r="B22" s="12" t="s">
        <v>27</v>
      </c>
      <c r="C22" s="12"/>
      <c r="G22" s="407"/>
      <c r="H22" s="407"/>
      <c r="I22" s="407"/>
      <c r="J22" s="407"/>
      <c r="K22" s="407"/>
      <c r="Y22" s="397" t="s">
        <v>71</v>
      </c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</row>
    <row r="23" spans="1:39">
      <c r="B23" s="13" t="s">
        <v>46</v>
      </c>
      <c r="C23" s="13"/>
      <c r="D23" s="398" t="s">
        <v>66</v>
      </c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112"/>
      <c r="W23" s="112"/>
      <c r="X23" s="112"/>
      <c r="Y23" s="396" t="s">
        <v>72</v>
      </c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</row>
    <row r="24" spans="1:39" ht="18.75">
      <c r="B24" s="13" t="s">
        <v>47</v>
      </c>
      <c r="C24" s="13"/>
      <c r="D24" s="400" t="s">
        <v>67</v>
      </c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112"/>
      <c r="U24" s="112"/>
      <c r="V24" s="112"/>
      <c r="W24" s="112"/>
      <c r="X24" s="112"/>
      <c r="Y24" s="396" t="s">
        <v>73</v>
      </c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</row>
    <row r="25" spans="1:39">
      <c r="B25" s="13" t="s">
        <v>48</v>
      </c>
      <c r="C25" s="13"/>
      <c r="D25" s="401" t="s">
        <v>70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112"/>
      <c r="U25" s="112"/>
      <c r="V25" s="112"/>
      <c r="W25" s="112"/>
      <c r="X25" s="112"/>
      <c r="Y25" s="396" t="s">
        <v>74</v>
      </c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</row>
    <row r="26" spans="1:39">
      <c r="B26" s="13" t="s">
        <v>49</v>
      </c>
      <c r="C26" s="13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39">
      <c r="B27" s="13" t="s">
        <v>50</v>
      </c>
      <c r="C27" s="13"/>
      <c r="D27" s="396" t="s">
        <v>68</v>
      </c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</row>
    <row r="28" spans="1:39">
      <c r="B28" s="13" t="s">
        <v>51</v>
      </c>
      <c r="C28" s="13"/>
      <c r="D28" s="396" t="s">
        <v>69</v>
      </c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</row>
    <row r="29" spans="1:39">
      <c r="B29" s="13" t="s">
        <v>52</v>
      </c>
      <c r="C29" s="13"/>
    </row>
    <row r="35" spans="33:34">
      <c r="AH35" t="s">
        <v>36</v>
      </c>
    </row>
    <row r="38" spans="33:34">
      <c r="AG38" t="s">
        <v>14</v>
      </c>
    </row>
  </sheetData>
  <mergeCells count="21">
    <mergeCell ref="A6:A8"/>
    <mergeCell ref="B6:B8"/>
    <mergeCell ref="D6:D8"/>
    <mergeCell ref="E6:K7"/>
    <mergeCell ref="L6:R7"/>
    <mergeCell ref="B4:D4"/>
    <mergeCell ref="E4:AM4"/>
    <mergeCell ref="E5:AM5"/>
    <mergeCell ref="Z6:AF7"/>
    <mergeCell ref="G22:K22"/>
    <mergeCell ref="S6:Y7"/>
    <mergeCell ref="AG6:AM7"/>
    <mergeCell ref="D28:Q28"/>
    <mergeCell ref="Y22:AL22"/>
    <mergeCell ref="Y23:AL23"/>
    <mergeCell ref="Y24:AL24"/>
    <mergeCell ref="Y25:AL25"/>
    <mergeCell ref="D23:U23"/>
    <mergeCell ref="D24:S24"/>
    <mergeCell ref="D25:S25"/>
    <mergeCell ref="D27:S27"/>
  </mergeCells>
  <pageMargins left="5.1181101999999999E-2" right="5.1181101999999999E-2" top="0.28740157500000002" bottom="0.28740157500000002" header="0.261811024" footer="0.261811024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1"/>
  <sheetViews>
    <sheetView topLeftCell="A2" zoomScale="86" zoomScaleNormal="86" workbookViewId="0">
      <selection activeCell="A2" sqref="A1:IV65536"/>
    </sheetView>
  </sheetViews>
  <sheetFormatPr defaultRowHeight="15"/>
  <cols>
    <col min="1" max="1" width="4.28515625" customWidth="1"/>
    <col min="2" max="2" width="21" customWidth="1"/>
    <col min="3" max="3" width="10.7109375" customWidth="1"/>
    <col min="4" max="4" width="8.5703125" customWidth="1"/>
    <col min="5" max="39" width="4" customWidth="1"/>
    <col min="40" max="40" width="4.5703125" customWidth="1"/>
  </cols>
  <sheetData>
    <row r="1" spans="1:41" ht="33.75" customHeight="1"/>
    <row r="2" spans="1:41" ht="33.75" customHeight="1"/>
    <row r="3" spans="1:41" ht="54.75" customHeight="1"/>
    <row r="4" spans="1:41" ht="27.95" customHeight="1">
      <c r="A4" s="1"/>
      <c r="B4" s="402"/>
      <c r="C4" s="402"/>
      <c r="D4" s="402"/>
      <c r="E4" s="415" t="s">
        <v>24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</row>
    <row r="5" spans="1:41" ht="27.95" customHeight="1">
      <c r="A5" s="2"/>
      <c r="B5" s="3"/>
      <c r="C5" s="3"/>
      <c r="D5" s="3"/>
      <c r="E5" s="416" t="s">
        <v>83</v>
      </c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</row>
    <row r="6" spans="1:41">
      <c r="A6" s="384" t="s">
        <v>1</v>
      </c>
      <c r="B6" s="387" t="s">
        <v>2</v>
      </c>
      <c r="C6" s="108"/>
      <c r="D6" s="390" t="s">
        <v>3</v>
      </c>
      <c r="E6" s="408" t="s">
        <v>28</v>
      </c>
      <c r="F6" s="405"/>
      <c r="G6" s="405"/>
      <c r="H6" s="405"/>
      <c r="I6" s="405"/>
      <c r="J6" s="405"/>
      <c r="K6" s="409"/>
      <c r="L6" s="405" t="s">
        <v>29</v>
      </c>
      <c r="M6" s="405"/>
      <c r="N6" s="405"/>
      <c r="O6" s="405"/>
      <c r="P6" s="405"/>
      <c r="Q6" s="405"/>
      <c r="R6" s="405"/>
      <c r="S6" s="408" t="s">
        <v>30</v>
      </c>
      <c r="T6" s="405"/>
      <c r="U6" s="405"/>
      <c r="V6" s="405"/>
      <c r="W6" s="405"/>
      <c r="X6" s="405"/>
      <c r="Y6" s="409"/>
      <c r="Z6" s="405" t="s">
        <v>31</v>
      </c>
      <c r="AA6" s="405"/>
      <c r="AB6" s="405"/>
      <c r="AC6" s="405"/>
      <c r="AD6" s="405"/>
      <c r="AE6" s="405"/>
      <c r="AF6" s="405"/>
      <c r="AG6" s="408" t="s">
        <v>32</v>
      </c>
      <c r="AH6" s="405"/>
      <c r="AI6" s="405"/>
      <c r="AJ6" s="405"/>
      <c r="AK6" s="405"/>
      <c r="AL6" s="405"/>
      <c r="AM6" s="409"/>
      <c r="AN6" s="412" t="s">
        <v>81</v>
      </c>
    </row>
    <row r="7" spans="1:41">
      <c r="A7" s="385"/>
      <c r="B7" s="388"/>
      <c r="C7" s="110" t="s">
        <v>64</v>
      </c>
      <c r="D7" s="391"/>
      <c r="E7" s="410"/>
      <c r="F7" s="406"/>
      <c r="G7" s="406"/>
      <c r="H7" s="406"/>
      <c r="I7" s="406"/>
      <c r="J7" s="406"/>
      <c r="K7" s="411"/>
      <c r="L7" s="406"/>
      <c r="M7" s="406"/>
      <c r="N7" s="406"/>
      <c r="O7" s="406"/>
      <c r="P7" s="406"/>
      <c r="Q7" s="406"/>
      <c r="R7" s="406"/>
      <c r="S7" s="410"/>
      <c r="T7" s="406"/>
      <c r="U7" s="406"/>
      <c r="V7" s="406"/>
      <c r="W7" s="406"/>
      <c r="X7" s="406"/>
      <c r="Y7" s="411"/>
      <c r="Z7" s="406"/>
      <c r="AA7" s="406"/>
      <c r="AB7" s="406"/>
      <c r="AC7" s="406"/>
      <c r="AD7" s="406"/>
      <c r="AE7" s="406"/>
      <c r="AF7" s="406"/>
      <c r="AG7" s="410"/>
      <c r="AH7" s="406"/>
      <c r="AI7" s="406"/>
      <c r="AJ7" s="406"/>
      <c r="AK7" s="406"/>
      <c r="AL7" s="406"/>
      <c r="AM7" s="411"/>
      <c r="AN7" s="412"/>
    </row>
    <row r="8" spans="1:41">
      <c r="A8" s="386"/>
      <c r="B8" s="389"/>
      <c r="C8" s="109"/>
      <c r="D8" s="392"/>
      <c r="E8" s="103">
        <v>1</v>
      </c>
      <c r="F8" s="104">
        <v>2</v>
      </c>
      <c r="G8" s="104">
        <v>3</v>
      </c>
      <c r="H8" s="104">
        <v>4</v>
      </c>
      <c r="I8" s="104">
        <v>5</v>
      </c>
      <c r="J8" s="104">
        <v>6</v>
      </c>
      <c r="K8" s="105">
        <v>7</v>
      </c>
      <c r="L8" s="106">
        <v>1</v>
      </c>
      <c r="M8" s="104">
        <v>2</v>
      </c>
      <c r="N8" s="104">
        <v>3</v>
      </c>
      <c r="O8" s="104">
        <v>4</v>
      </c>
      <c r="P8" s="104">
        <v>5</v>
      </c>
      <c r="Q8" s="104">
        <v>6</v>
      </c>
      <c r="R8" s="107">
        <v>7</v>
      </c>
      <c r="S8" s="103">
        <v>1</v>
      </c>
      <c r="T8" s="104">
        <v>2</v>
      </c>
      <c r="U8" s="104">
        <v>3</v>
      </c>
      <c r="V8" s="104">
        <v>4</v>
      </c>
      <c r="W8" s="104">
        <v>5</v>
      </c>
      <c r="X8" s="104">
        <v>6</v>
      </c>
      <c r="Y8" s="105">
        <v>7</v>
      </c>
      <c r="Z8" s="106">
        <v>1</v>
      </c>
      <c r="AA8" s="104">
        <v>2</v>
      </c>
      <c r="AB8" s="104">
        <v>3</v>
      </c>
      <c r="AC8" s="104">
        <v>4</v>
      </c>
      <c r="AD8" s="104">
        <v>5</v>
      </c>
      <c r="AE8" s="104">
        <v>6</v>
      </c>
      <c r="AF8" s="107">
        <v>7</v>
      </c>
      <c r="AG8" s="103">
        <v>1</v>
      </c>
      <c r="AH8" s="104">
        <v>2</v>
      </c>
      <c r="AI8" s="104">
        <v>3</v>
      </c>
      <c r="AJ8" s="104">
        <v>4</v>
      </c>
      <c r="AK8" s="104">
        <v>5</v>
      </c>
      <c r="AL8" s="104">
        <v>6</v>
      </c>
      <c r="AM8" s="105">
        <v>7</v>
      </c>
      <c r="AN8" s="412"/>
    </row>
    <row r="9" spans="1:41" ht="18" customHeight="1">
      <c r="A9" s="115">
        <v>1</v>
      </c>
      <c r="B9" s="114" t="s">
        <v>75</v>
      </c>
      <c r="C9" s="119" t="s">
        <v>80</v>
      </c>
      <c r="D9" s="124" t="s">
        <v>19</v>
      </c>
      <c r="E9" s="157"/>
      <c r="F9" s="158"/>
      <c r="G9" s="158"/>
      <c r="H9" s="158"/>
      <c r="I9" s="158"/>
      <c r="J9" s="158"/>
      <c r="K9" s="159"/>
      <c r="L9" s="160"/>
      <c r="M9" s="158"/>
      <c r="N9" s="158"/>
      <c r="O9" s="158"/>
      <c r="P9" s="158"/>
      <c r="Q9" s="158"/>
      <c r="R9" s="161"/>
      <c r="S9" s="157"/>
      <c r="T9" s="158"/>
      <c r="U9" s="158" t="s">
        <v>8</v>
      </c>
      <c r="V9" s="158"/>
      <c r="W9" s="158"/>
      <c r="X9" s="158"/>
      <c r="Y9" s="159"/>
      <c r="AB9" s="158"/>
      <c r="AC9" s="153" t="s">
        <v>88</v>
      </c>
      <c r="AD9" s="153" t="s">
        <v>88</v>
      </c>
      <c r="AE9" s="158"/>
      <c r="AF9" s="161"/>
      <c r="AG9" s="157"/>
      <c r="AH9" s="158"/>
      <c r="AI9" s="158"/>
      <c r="AJ9" s="158" t="s">
        <v>88</v>
      </c>
      <c r="AK9" s="158" t="s">
        <v>8</v>
      </c>
      <c r="AM9" s="159"/>
      <c r="AN9" s="122">
        <f>COUNTA(E9:AM9)</f>
        <v>5</v>
      </c>
      <c r="AO9">
        <v>8</v>
      </c>
    </row>
    <row r="10" spans="1:41" ht="18" customHeight="1">
      <c r="A10" s="116">
        <v>2</v>
      </c>
      <c r="B10" s="199" t="s">
        <v>22</v>
      </c>
      <c r="C10" s="111"/>
      <c r="D10" s="100" t="s">
        <v>5</v>
      </c>
      <c r="E10" s="162"/>
      <c r="F10" s="163"/>
      <c r="G10" s="163"/>
      <c r="H10" s="163"/>
      <c r="I10" s="163"/>
      <c r="J10" s="163"/>
      <c r="K10" s="192"/>
      <c r="L10" s="193"/>
      <c r="M10" s="163"/>
      <c r="N10" s="163"/>
      <c r="O10" s="163"/>
      <c r="P10" s="163"/>
      <c r="Q10" s="163"/>
      <c r="R10" s="164"/>
      <c r="S10" s="165"/>
      <c r="T10" s="194"/>
      <c r="U10" s="166"/>
      <c r="V10" s="163"/>
      <c r="W10" s="163"/>
      <c r="X10" s="163"/>
      <c r="Y10" s="195"/>
      <c r="Z10" s="167"/>
      <c r="AA10" s="163"/>
      <c r="AB10" s="163"/>
      <c r="AC10" s="163"/>
      <c r="AD10" s="163"/>
      <c r="AE10" s="163"/>
      <c r="AF10" s="164"/>
      <c r="AG10" s="196"/>
      <c r="AH10" s="166"/>
      <c r="AI10" s="166"/>
      <c r="AJ10" s="163"/>
      <c r="AK10" s="163"/>
      <c r="AL10" s="163"/>
      <c r="AM10" s="168"/>
      <c r="AN10" s="122">
        <f t="shared" ref="AN10:AN23" si="0">COUNTA(E10:AM10)</f>
        <v>0</v>
      </c>
      <c r="AO10">
        <v>2</v>
      </c>
    </row>
    <row r="11" spans="1:41" ht="18" customHeight="1">
      <c r="A11" s="115">
        <v>3</v>
      </c>
      <c r="B11" s="199" t="s">
        <v>84</v>
      </c>
      <c r="C11" s="111"/>
      <c r="D11" s="101" t="s">
        <v>6</v>
      </c>
      <c r="E11" s="169"/>
      <c r="F11" s="14"/>
      <c r="G11" s="14"/>
      <c r="H11" s="14"/>
      <c r="I11" s="14"/>
      <c r="J11" s="14"/>
      <c r="K11" s="170"/>
      <c r="L11" s="171" t="s">
        <v>7</v>
      </c>
      <c r="M11" s="14"/>
      <c r="N11" s="14" t="s">
        <v>4</v>
      </c>
      <c r="O11" s="14" t="s">
        <v>8</v>
      </c>
      <c r="P11" s="14"/>
      <c r="Q11" s="14" t="s">
        <v>4</v>
      </c>
      <c r="R11" s="172"/>
      <c r="S11" s="169"/>
      <c r="T11" s="14"/>
      <c r="U11" s="14"/>
      <c r="V11" s="14"/>
      <c r="W11" s="14"/>
      <c r="X11" s="14"/>
      <c r="Y11" s="173"/>
      <c r="Z11" s="146"/>
      <c r="AA11" s="147"/>
      <c r="AB11" s="147"/>
      <c r="AC11" s="147"/>
      <c r="AD11" s="147"/>
      <c r="AE11" s="147"/>
      <c r="AF11" s="148"/>
      <c r="AG11" s="149" t="s">
        <v>7</v>
      </c>
      <c r="AH11" s="150" t="s">
        <v>7</v>
      </c>
      <c r="AI11" s="150" t="s">
        <v>8</v>
      </c>
      <c r="AJ11" s="150" t="s">
        <v>8</v>
      </c>
      <c r="AK11" s="150"/>
      <c r="AL11" s="150" t="s">
        <v>4</v>
      </c>
      <c r="AM11" s="151"/>
      <c r="AN11" s="122">
        <f t="shared" si="0"/>
        <v>9</v>
      </c>
      <c r="AO11">
        <v>11</v>
      </c>
    </row>
    <row r="12" spans="1:41" ht="18" customHeight="1">
      <c r="A12" s="115">
        <v>4</v>
      </c>
      <c r="B12" s="199" t="s">
        <v>85</v>
      </c>
      <c r="C12" s="111"/>
      <c r="D12" s="101" t="s">
        <v>9</v>
      </c>
      <c r="E12" s="169"/>
      <c r="F12" s="14"/>
      <c r="G12" s="14"/>
      <c r="H12" s="14"/>
      <c r="I12" s="14"/>
      <c r="J12" s="14"/>
      <c r="K12" s="170"/>
      <c r="L12" s="171"/>
      <c r="M12" s="14" t="s">
        <v>8</v>
      </c>
      <c r="N12" s="14"/>
      <c r="O12" s="14" t="s">
        <v>4</v>
      </c>
      <c r="P12" s="14" t="s">
        <v>7</v>
      </c>
      <c r="Q12" s="14" t="s">
        <v>7</v>
      </c>
      <c r="R12" s="172"/>
      <c r="S12" s="169" t="s">
        <v>8</v>
      </c>
      <c r="T12" s="14" t="s">
        <v>7</v>
      </c>
      <c r="U12" s="14" t="s">
        <v>7</v>
      </c>
      <c r="V12" s="14"/>
      <c r="W12" s="14" t="s">
        <v>4</v>
      </c>
      <c r="X12" s="14"/>
      <c r="Y12" s="173"/>
      <c r="Z12" s="146" t="s">
        <v>8</v>
      </c>
      <c r="AA12" s="147"/>
      <c r="AB12" s="147" t="s">
        <v>8</v>
      </c>
      <c r="AC12" s="147"/>
      <c r="AD12" s="147"/>
      <c r="AE12" s="147" t="s">
        <v>4</v>
      </c>
      <c r="AF12" s="148"/>
      <c r="AG12" s="149" t="s">
        <v>4</v>
      </c>
      <c r="AH12" s="150"/>
      <c r="AI12" s="150"/>
      <c r="AJ12" s="150"/>
      <c r="AK12" s="150"/>
      <c r="AL12" s="150"/>
      <c r="AM12" s="151"/>
      <c r="AN12" s="122">
        <f t="shared" si="0"/>
        <v>12</v>
      </c>
      <c r="AO12">
        <v>12</v>
      </c>
    </row>
    <row r="13" spans="1:41" ht="18" customHeight="1">
      <c r="A13" s="115">
        <v>5</v>
      </c>
      <c r="B13" s="199" t="s">
        <v>97</v>
      </c>
      <c r="C13" s="111"/>
      <c r="D13" s="100" t="s">
        <v>10</v>
      </c>
      <c r="E13" s="149"/>
      <c r="F13" s="150"/>
      <c r="G13" s="150"/>
      <c r="H13" s="150"/>
      <c r="I13" s="150"/>
      <c r="J13" s="150"/>
      <c r="K13" s="151"/>
      <c r="L13" s="155" t="s">
        <v>4</v>
      </c>
      <c r="M13" s="150" t="s">
        <v>4</v>
      </c>
      <c r="N13" s="150" t="s">
        <v>7</v>
      </c>
      <c r="O13" s="150"/>
      <c r="P13" s="150" t="s">
        <v>8</v>
      </c>
      <c r="Q13" s="150"/>
      <c r="R13" s="156"/>
      <c r="S13" s="149"/>
      <c r="T13" s="150"/>
      <c r="U13" s="150"/>
      <c r="V13" s="150"/>
      <c r="W13" s="150"/>
      <c r="X13" s="150"/>
      <c r="Y13" s="151"/>
      <c r="Z13" s="171" t="s">
        <v>7</v>
      </c>
      <c r="AA13" s="14" t="s">
        <v>8</v>
      </c>
      <c r="AB13" s="14"/>
      <c r="AC13" s="14" t="s">
        <v>8</v>
      </c>
      <c r="AD13" s="14" t="s">
        <v>7</v>
      </c>
      <c r="AE13" s="14" t="s">
        <v>8</v>
      </c>
      <c r="AF13" s="174"/>
      <c r="AG13" s="169"/>
      <c r="AH13" s="14"/>
      <c r="AI13" s="175"/>
      <c r="AJ13" s="14"/>
      <c r="AK13" s="14"/>
      <c r="AL13" s="14"/>
      <c r="AM13" s="173"/>
      <c r="AN13" s="122">
        <f t="shared" si="0"/>
        <v>9</v>
      </c>
      <c r="AO13">
        <v>9</v>
      </c>
    </row>
    <row r="14" spans="1:41" ht="18" customHeight="1">
      <c r="A14" s="116">
        <v>6</v>
      </c>
      <c r="B14" s="199" t="s">
        <v>86</v>
      </c>
      <c r="C14" s="111"/>
      <c r="D14" s="100" t="s">
        <v>11</v>
      </c>
      <c r="E14" s="169"/>
      <c r="F14" s="14"/>
      <c r="G14" s="175"/>
      <c r="H14" s="14"/>
      <c r="I14" s="175"/>
      <c r="J14" s="14"/>
      <c r="K14" s="170"/>
      <c r="L14" s="183"/>
      <c r="M14" s="175"/>
      <c r="N14" s="14"/>
      <c r="O14" s="14"/>
      <c r="P14" s="175"/>
      <c r="Q14" s="14"/>
      <c r="R14" s="172"/>
      <c r="S14" s="176" t="s">
        <v>7</v>
      </c>
      <c r="T14" s="188" t="s">
        <v>8</v>
      </c>
      <c r="U14" s="175"/>
      <c r="V14" s="175" t="s">
        <v>4</v>
      </c>
      <c r="W14" s="177"/>
      <c r="X14" s="14" t="s">
        <v>8</v>
      </c>
      <c r="Y14" s="170"/>
      <c r="Z14" s="178"/>
      <c r="AA14" s="175"/>
      <c r="AB14" s="175"/>
      <c r="AC14" s="14"/>
      <c r="AD14" s="175"/>
      <c r="AE14" s="14"/>
      <c r="AF14" s="179"/>
      <c r="AG14" s="169"/>
      <c r="AH14" s="14"/>
      <c r="AI14" s="175"/>
      <c r="AJ14" s="14"/>
      <c r="AK14" s="14" t="s">
        <v>4</v>
      </c>
      <c r="AL14" s="14" t="s">
        <v>8</v>
      </c>
      <c r="AM14" s="170"/>
      <c r="AN14" s="122">
        <f t="shared" si="0"/>
        <v>6</v>
      </c>
      <c r="AO14">
        <v>6</v>
      </c>
    </row>
    <row r="15" spans="1:41" ht="18" customHeight="1">
      <c r="A15" s="115">
        <v>7</v>
      </c>
      <c r="B15" s="199" t="s">
        <v>93</v>
      </c>
      <c r="C15" s="111"/>
      <c r="D15" s="100" t="s">
        <v>12</v>
      </c>
      <c r="E15" s="169"/>
      <c r="F15" s="14"/>
      <c r="G15" s="14"/>
      <c r="H15" s="188"/>
      <c r="I15" s="188"/>
      <c r="J15" s="175"/>
      <c r="K15" s="180"/>
      <c r="L15" s="183"/>
      <c r="M15" s="14"/>
      <c r="N15" s="14"/>
      <c r="O15" s="14"/>
      <c r="P15" s="14"/>
      <c r="Q15" s="14"/>
      <c r="R15" s="181"/>
      <c r="S15" s="169"/>
      <c r="T15" s="14"/>
      <c r="U15" s="175"/>
      <c r="V15" s="175"/>
      <c r="W15" s="177"/>
      <c r="X15" s="14"/>
      <c r="Y15" s="173"/>
      <c r="Z15" s="178"/>
      <c r="AA15" s="175"/>
      <c r="AB15" s="175"/>
      <c r="AC15" s="14"/>
      <c r="AD15" s="14"/>
      <c r="AE15" s="175"/>
      <c r="AF15" s="181"/>
      <c r="AG15" s="169"/>
      <c r="AH15" s="182"/>
      <c r="AI15" s="175"/>
      <c r="AJ15" s="14"/>
      <c r="AK15" s="14"/>
      <c r="AL15" s="14"/>
      <c r="AM15" s="180"/>
      <c r="AN15" s="122">
        <f t="shared" si="0"/>
        <v>0</v>
      </c>
      <c r="AO15">
        <v>4</v>
      </c>
    </row>
    <row r="16" spans="1:41" ht="18" customHeight="1">
      <c r="A16" s="116">
        <v>8</v>
      </c>
      <c r="B16" s="199" t="s">
        <v>100</v>
      </c>
      <c r="C16" s="111"/>
      <c r="D16" s="100" t="s">
        <v>20</v>
      </c>
      <c r="E16" s="169"/>
      <c r="F16" s="14"/>
      <c r="G16" s="14"/>
      <c r="H16" s="175"/>
      <c r="I16" s="14"/>
      <c r="J16" s="14"/>
      <c r="K16" s="170"/>
      <c r="L16" s="183"/>
      <c r="M16" s="14"/>
      <c r="N16" s="14"/>
      <c r="O16" s="14"/>
      <c r="P16" s="14"/>
      <c r="Q16" s="14"/>
      <c r="R16" s="172"/>
      <c r="S16" s="176"/>
      <c r="T16" s="184"/>
      <c r="U16" s="175"/>
      <c r="V16" s="175"/>
      <c r="W16" s="175"/>
      <c r="X16" s="185"/>
      <c r="Y16" s="186"/>
      <c r="Z16" s="178"/>
      <c r="AA16" s="175"/>
      <c r="AB16" s="175"/>
      <c r="AC16" s="175"/>
      <c r="AD16" s="175"/>
      <c r="AE16" s="175"/>
      <c r="AF16" s="179"/>
      <c r="AG16" s="169"/>
      <c r="AH16" s="14"/>
      <c r="AI16" s="14"/>
      <c r="AJ16" s="14"/>
      <c r="AK16" s="14"/>
      <c r="AL16" s="14"/>
      <c r="AM16" s="170"/>
      <c r="AN16" s="122">
        <f t="shared" si="0"/>
        <v>0</v>
      </c>
      <c r="AO16">
        <v>14</v>
      </c>
    </row>
    <row r="17" spans="1:41" ht="18" customHeight="1">
      <c r="A17" s="115">
        <v>9</v>
      </c>
      <c r="B17" s="199" t="s">
        <v>42</v>
      </c>
      <c r="C17" s="111"/>
      <c r="D17" s="100" t="s">
        <v>20</v>
      </c>
      <c r="E17" s="169"/>
      <c r="F17" s="14"/>
      <c r="G17" s="14"/>
      <c r="H17" s="175"/>
      <c r="I17" s="14"/>
      <c r="J17" s="14"/>
      <c r="K17" s="170"/>
      <c r="L17" s="183" t="s">
        <v>8</v>
      </c>
      <c r="M17" s="14" t="s">
        <v>7</v>
      </c>
      <c r="N17" s="14"/>
      <c r="O17" s="14"/>
      <c r="P17" s="14"/>
      <c r="Q17" s="14"/>
      <c r="R17" s="172"/>
      <c r="S17" s="176"/>
      <c r="T17" s="184"/>
      <c r="U17" s="175" t="s">
        <v>4</v>
      </c>
      <c r="V17" s="14" t="s">
        <v>7</v>
      </c>
      <c r="W17" s="14" t="s">
        <v>8</v>
      </c>
      <c r="X17" s="187" t="s">
        <v>7</v>
      </c>
      <c r="Y17" s="186"/>
      <c r="Z17" s="178"/>
      <c r="AA17" s="175" t="s">
        <v>7</v>
      </c>
      <c r="AB17" s="175" t="s">
        <v>4</v>
      </c>
      <c r="AC17" s="175" t="s">
        <v>7</v>
      </c>
      <c r="AD17" s="175"/>
      <c r="AE17" s="175" t="s">
        <v>7</v>
      </c>
      <c r="AF17" s="179"/>
      <c r="AG17" s="169" t="s">
        <v>8</v>
      </c>
      <c r="AH17" s="14" t="s">
        <v>89</v>
      </c>
      <c r="AI17" s="175" t="s">
        <v>89</v>
      </c>
      <c r="AJ17" s="14"/>
      <c r="AK17" s="175"/>
      <c r="AL17" s="14" t="s">
        <v>7</v>
      </c>
      <c r="AM17" s="170"/>
      <c r="AN17" s="122">
        <f t="shared" si="0"/>
        <v>14</v>
      </c>
      <c r="AO17">
        <v>20</v>
      </c>
    </row>
    <row r="18" spans="1:41" ht="18" customHeight="1">
      <c r="A18" s="116">
        <v>10</v>
      </c>
      <c r="B18" s="199" t="s">
        <v>99</v>
      </c>
      <c r="C18" s="111" t="s">
        <v>60</v>
      </c>
      <c r="D18" s="102" t="s">
        <v>25</v>
      </c>
      <c r="E18" s="169"/>
      <c r="F18" s="175"/>
      <c r="G18" s="175"/>
      <c r="H18" s="14"/>
      <c r="I18" s="14"/>
      <c r="J18" s="14"/>
      <c r="K18" s="170"/>
      <c r="L18" s="183"/>
      <c r="M18" s="14"/>
      <c r="N18" s="14"/>
      <c r="O18" s="14"/>
      <c r="P18" s="14" t="s">
        <v>89</v>
      </c>
      <c r="Q18" s="14"/>
      <c r="R18" s="172"/>
      <c r="S18" s="176" t="s">
        <v>89</v>
      </c>
      <c r="T18" s="184" t="s">
        <v>89</v>
      </c>
      <c r="U18" s="175"/>
      <c r="V18" s="14"/>
      <c r="W18" s="175" t="s">
        <v>7</v>
      </c>
      <c r="X18" s="175"/>
      <c r="Y18" s="186"/>
      <c r="Z18" s="178" t="s">
        <v>89</v>
      </c>
      <c r="AA18" s="175" t="s">
        <v>89</v>
      </c>
      <c r="AB18" s="175" t="s">
        <v>7</v>
      </c>
      <c r="AC18" s="175" t="s">
        <v>89</v>
      </c>
      <c r="AD18" s="175" t="s">
        <v>89</v>
      </c>
      <c r="AE18" s="175"/>
      <c r="AF18" s="179"/>
      <c r="AG18" s="169"/>
      <c r="AH18" s="14" t="s">
        <v>8</v>
      </c>
      <c r="AI18" s="14" t="s">
        <v>7</v>
      </c>
      <c r="AJ18" s="14" t="s">
        <v>89</v>
      </c>
      <c r="AK18" s="14" t="s">
        <v>7</v>
      </c>
      <c r="AM18" s="170"/>
      <c r="AN18" s="122">
        <f t="shared" si="0"/>
        <v>13</v>
      </c>
      <c r="AO18">
        <v>16</v>
      </c>
    </row>
    <row r="19" spans="1:41" ht="18" customHeight="1">
      <c r="A19" s="115">
        <v>11</v>
      </c>
      <c r="B19" s="199" t="s">
        <v>90</v>
      </c>
      <c r="C19" s="111"/>
      <c r="D19" s="100" t="s">
        <v>94</v>
      </c>
      <c r="E19" s="169"/>
      <c r="F19" s="188"/>
      <c r="G19" s="14"/>
      <c r="H19" s="14"/>
      <c r="I19" s="188"/>
      <c r="J19" s="14"/>
      <c r="K19" s="170"/>
      <c r="L19" s="171"/>
      <c r="M19" s="14"/>
      <c r="N19" s="175"/>
      <c r="O19" s="175"/>
      <c r="P19" s="14"/>
      <c r="Q19" s="14"/>
      <c r="R19" s="179"/>
      <c r="S19" s="176"/>
      <c r="T19" s="177"/>
      <c r="U19" s="14"/>
      <c r="V19" s="14"/>
      <c r="W19" s="177"/>
      <c r="X19" s="175"/>
      <c r="Y19" s="186"/>
      <c r="Z19" s="178"/>
      <c r="AA19" s="197"/>
      <c r="AB19" s="175"/>
      <c r="AC19" s="175"/>
      <c r="AD19" s="175"/>
      <c r="AE19" s="185"/>
      <c r="AF19" s="179"/>
      <c r="AG19" s="169"/>
      <c r="AH19" s="14"/>
      <c r="AI19" s="175"/>
      <c r="AJ19" s="14"/>
      <c r="AK19" s="14"/>
      <c r="AL19" s="175"/>
      <c r="AM19" s="170"/>
      <c r="AN19" s="122">
        <f t="shared" si="0"/>
        <v>0</v>
      </c>
      <c r="AO19">
        <v>4</v>
      </c>
    </row>
    <row r="20" spans="1:41" ht="18" customHeight="1">
      <c r="A20" s="115">
        <v>12</v>
      </c>
      <c r="B20" s="199" t="s">
        <v>91</v>
      </c>
      <c r="C20" s="111"/>
      <c r="D20" s="100" t="s">
        <v>95</v>
      </c>
      <c r="E20" s="169"/>
      <c r="F20" s="188"/>
      <c r="G20" s="14"/>
      <c r="H20" s="14"/>
      <c r="I20" s="188"/>
      <c r="J20" s="14"/>
      <c r="K20" s="170"/>
      <c r="L20" s="33"/>
      <c r="M20" s="31"/>
      <c r="N20" s="189"/>
      <c r="O20" s="189"/>
      <c r="P20" s="31"/>
      <c r="Q20" s="31"/>
      <c r="R20" s="190"/>
      <c r="S20" s="176"/>
      <c r="T20" s="177"/>
      <c r="U20" s="14"/>
      <c r="V20" s="14"/>
      <c r="W20" s="177"/>
      <c r="X20" s="175"/>
      <c r="Y20" s="186"/>
      <c r="Z20" s="191"/>
      <c r="AA20" s="31"/>
      <c r="AB20" s="189"/>
      <c r="AC20" s="189"/>
      <c r="AD20" s="189"/>
      <c r="AE20" s="185"/>
      <c r="AF20" s="190"/>
      <c r="AG20" s="169"/>
      <c r="AH20" s="14"/>
      <c r="AI20" s="175"/>
      <c r="AJ20" s="14"/>
      <c r="AK20" s="14"/>
      <c r="AL20" s="175"/>
      <c r="AM20" s="170"/>
      <c r="AN20" s="122">
        <f t="shared" si="0"/>
        <v>0</v>
      </c>
      <c r="AO20">
        <v>2</v>
      </c>
    </row>
    <row r="21" spans="1:41" ht="18" customHeight="1">
      <c r="A21" s="115">
        <v>13</v>
      </c>
      <c r="B21" s="199" t="s">
        <v>92</v>
      </c>
      <c r="C21" s="111"/>
      <c r="D21" s="100" t="s">
        <v>96</v>
      </c>
      <c r="E21" s="169"/>
      <c r="F21" s="188"/>
      <c r="G21" s="14"/>
      <c r="H21" s="14"/>
      <c r="I21" s="188"/>
      <c r="J21" s="14"/>
      <c r="K21" s="170"/>
      <c r="L21" s="33"/>
      <c r="M21" s="31"/>
      <c r="N21" s="189"/>
      <c r="O21" s="189"/>
      <c r="P21" s="31"/>
      <c r="Q21" s="31"/>
      <c r="R21" s="190"/>
      <c r="S21" s="176"/>
      <c r="T21" s="177"/>
      <c r="U21" s="14"/>
      <c r="V21" s="14"/>
      <c r="W21" s="177"/>
      <c r="X21" s="175"/>
      <c r="Y21" s="186"/>
      <c r="Z21" s="191"/>
      <c r="AA21" s="31"/>
      <c r="AB21" s="189"/>
      <c r="AC21" s="189"/>
      <c r="AD21" s="189"/>
      <c r="AE21" s="185"/>
      <c r="AF21" s="190"/>
      <c r="AG21" s="169"/>
      <c r="AH21" s="14"/>
      <c r="AI21" s="175"/>
      <c r="AJ21" s="14"/>
      <c r="AK21" s="14"/>
      <c r="AL21" s="175"/>
      <c r="AM21" s="170"/>
      <c r="AN21" s="122">
        <f t="shared" si="0"/>
        <v>0</v>
      </c>
      <c r="AO21">
        <v>2</v>
      </c>
    </row>
    <row r="22" spans="1:41" ht="18" customHeight="1">
      <c r="A22" s="116">
        <v>14</v>
      </c>
      <c r="B22" s="199" t="s">
        <v>87</v>
      </c>
      <c r="C22" s="111"/>
      <c r="D22" s="100" t="s">
        <v>19</v>
      </c>
      <c r="E22" s="149"/>
      <c r="F22" s="150"/>
      <c r="G22" s="150"/>
      <c r="H22" s="150"/>
      <c r="I22" s="150"/>
      <c r="J22" s="150"/>
      <c r="K22" s="151"/>
      <c r="L22" s="152"/>
      <c r="M22" s="153"/>
      <c r="N22" s="153" t="s">
        <v>8</v>
      </c>
      <c r="O22" s="153" t="s">
        <v>7</v>
      </c>
      <c r="P22" s="153" t="s">
        <v>88</v>
      </c>
      <c r="Q22" s="153" t="s">
        <v>8</v>
      </c>
      <c r="R22" s="154"/>
      <c r="S22" s="149" t="s">
        <v>88</v>
      </c>
      <c r="T22" s="150" t="s">
        <v>88</v>
      </c>
      <c r="U22" s="150"/>
      <c r="V22" s="150" t="s">
        <v>8</v>
      </c>
      <c r="W22" s="150" t="s">
        <v>98</v>
      </c>
      <c r="X22" s="150" t="s">
        <v>4</v>
      </c>
      <c r="Y22" s="151"/>
      <c r="Z22" s="160" t="s">
        <v>88</v>
      </c>
      <c r="AA22" s="158" t="s">
        <v>88</v>
      </c>
      <c r="AB22" s="153"/>
      <c r="AC22" s="153"/>
      <c r="AD22" s="153" t="s">
        <v>8</v>
      </c>
      <c r="AE22" s="150"/>
      <c r="AF22" s="154"/>
      <c r="AG22" s="149"/>
      <c r="AH22" s="150" t="s">
        <v>88</v>
      </c>
      <c r="AI22" s="150" t="s">
        <v>88</v>
      </c>
      <c r="AJ22" s="150" t="s">
        <v>7</v>
      </c>
      <c r="AK22" s="150"/>
      <c r="AL22" s="150"/>
      <c r="AM22" s="151"/>
      <c r="AN22" s="122">
        <f t="shared" si="0"/>
        <v>15</v>
      </c>
      <c r="AO22">
        <v>23</v>
      </c>
    </row>
    <row r="23" spans="1:41" ht="3" customHeight="1">
      <c r="A23" s="135"/>
      <c r="B23" s="136"/>
      <c r="C23" s="137"/>
      <c r="D23" s="138"/>
      <c r="E23" s="139"/>
      <c r="F23" s="140"/>
      <c r="G23" s="140"/>
      <c r="H23" s="140"/>
      <c r="I23" s="140"/>
      <c r="J23" s="141"/>
      <c r="K23" s="142"/>
      <c r="L23" s="139"/>
      <c r="M23" s="140"/>
      <c r="N23" s="140"/>
      <c r="O23" s="140"/>
      <c r="P23" s="140"/>
      <c r="Q23" s="140"/>
      <c r="R23" s="142"/>
      <c r="S23" s="143"/>
      <c r="T23" s="144"/>
      <c r="U23" s="144"/>
      <c r="V23" s="144"/>
      <c r="W23" s="144"/>
      <c r="X23" s="144"/>
      <c r="Y23" s="142"/>
      <c r="Z23" s="139"/>
      <c r="AA23" s="140"/>
      <c r="AB23" s="140"/>
      <c r="AC23" s="140"/>
      <c r="AD23" s="140"/>
      <c r="AE23" s="140"/>
      <c r="AF23" s="142"/>
      <c r="AG23" s="139"/>
      <c r="AH23" s="140"/>
      <c r="AI23" s="140"/>
      <c r="AJ23" s="140"/>
      <c r="AK23" s="145"/>
      <c r="AL23" s="140"/>
      <c r="AM23" s="142"/>
      <c r="AN23" s="122">
        <f t="shared" si="0"/>
        <v>0</v>
      </c>
    </row>
    <row r="24" spans="1:41" ht="9.9499999999999993" customHeight="1">
      <c r="A24" s="120"/>
      <c r="B24" s="95"/>
      <c r="C24" s="121"/>
      <c r="D24" s="123" t="s">
        <v>8</v>
      </c>
      <c r="E24" s="130">
        <f t="shared" ref="E24:Y24" si="1">COUNTIF(E9:E22,"Α")</f>
        <v>0</v>
      </c>
      <c r="F24" s="131">
        <f t="shared" si="1"/>
        <v>0</v>
      </c>
      <c r="G24" s="131">
        <f t="shared" si="1"/>
        <v>0</v>
      </c>
      <c r="H24" s="131">
        <f t="shared" si="1"/>
        <v>0</v>
      </c>
      <c r="I24" s="131">
        <f t="shared" si="1"/>
        <v>0</v>
      </c>
      <c r="J24" s="131">
        <f t="shared" si="1"/>
        <v>0</v>
      </c>
      <c r="K24" s="132">
        <f t="shared" si="1"/>
        <v>0</v>
      </c>
      <c r="L24" s="130">
        <f t="shared" si="1"/>
        <v>1</v>
      </c>
      <c r="M24" s="131">
        <f t="shared" si="1"/>
        <v>1</v>
      </c>
      <c r="N24" s="131">
        <f t="shared" si="1"/>
        <v>1</v>
      </c>
      <c r="O24" s="131">
        <f t="shared" si="1"/>
        <v>1</v>
      </c>
      <c r="P24" s="131">
        <f t="shared" si="1"/>
        <v>1</v>
      </c>
      <c r="Q24" s="131">
        <f t="shared" si="1"/>
        <v>1</v>
      </c>
      <c r="R24" s="133">
        <f t="shared" si="1"/>
        <v>0</v>
      </c>
      <c r="S24" s="134">
        <f t="shared" si="1"/>
        <v>1</v>
      </c>
      <c r="T24" s="131">
        <f t="shared" si="1"/>
        <v>1</v>
      </c>
      <c r="U24" s="131">
        <f t="shared" si="1"/>
        <v>1</v>
      </c>
      <c r="V24" s="131">
        <f t="shared" si="1"/>
        <v>1</v>
      </c>
      <c r="W24" s="131">
        <f t="shared" si="1"/>
        <v>1</v>
      </c>
      <c r="X24" s="131">
        <f t="shared" si="1"/>
        <v>1</v>
      </c>
      <c r="Y24" s="132">
        <f t="shared" si="1"/>
        <v>0</v>
      </c>
      <c r="Z24" s="130">
        <f>COUNTIF(Z10:Z22,"Α")</f>
        <v>1</v>
      </c>
      <c r="AA24" s="131">
        <f>COUNTIF(AA10:AA22,"Α")</f>
        <v>1</v>
      </c>
      <c r="AB24" s="131">
        <f t="shared" ref="AB24:AM24" si="2">COUNTIF(AB9:AB22,"Α")</f>
        <v>1</v>
      </c>
      <c r="AC24" s="131">
        <f t="shared" si="2"/>
        <v>1</v>
      </c>
      <c r="AD24" s="131">
        <f t="shared" si="2"/>
        <v>1</v>
      </c>
      <c r="AE24" s="131">
        <f t="shared" si="2"/>
        <v>1</v>
      </c>
      <c r="AF24" s="133">
        <f t="shared" si="2"/>
        <v>0</v>
      </c>
      <c r="AG24" s="130">
        <f t="shared" si="2"/>
        <v>1</v>
      </c>
      <c r="AH24" s="131">
        <f t="shared" si="2"/>
        <v>1</v>
      </c>
      <c r="AI24" s="131">
        <f t="shared" si="2"/>
        <v>1</v>
      </c>
      <c r="AJ24" s="131">
        <f>COUNTIF(AJ9:AJ22,"Α")</f>
        <v>1</v>
      </c>
      <c r="AK24" s="131">
        <f t="shared" si="2"/>
        <v>1</v>
      </c>
      <c r="AL24" s="131">
        <f t="shared" si="2"/>
        <v>1</v>
      </c>
      <c r="AM24" s="133">
        <f t="shared" si="2"/>
        <v>0</v>
      </c>
    </row>
    <row r="25" spans="1:41" ht="9.9499999999999993" customHeight="1">
      <c r="A25" s="120"/>
      <c r="B25" s="95"/>
      <c r="C25" s="121"/>
      <c r="D25" s="123" t="s">
        <v>4</v>
      </c>
      <c r="E25" s="125">
        <f t="shared" ref="E25:Y25" si="3">COUNTIF(E$9:E$22,"Β")</f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7">
        <f t="shared" si="3"/>
        <v>0</v>
      </c>
      <c r="L25" s="125">
        <f t="shared" si="3"/>
        <v>1</v>
      </c>
      <c r="M25" s="126">
        <f t="shared" si="3"/>
        <v>1</v>
      </c>
      <c r="N25" s="126">
        <f t="shared" si="3"/>
        <v>1</v>
      </c>
      <c r="O25" s="126">
        <f t="shared" si="3"/>
        <v>1</v>
      </c>
      <c r="P25" s="126">
        <f t="shared" si="3"/>
        <v>0</v>
      </c>
      <c r="Q25" s="126">
        <f t="shared" si="3"/>
        <v>1</v>
      </c>
      <c r="R25" s="128">
        <f t="shared" si="3"/>
        <v>0</v>
      </c>
      <c r="S25" s="129">
        <f t="shared" si="3"/>
        <v>0</v>
      </c>
      <c r="T25" s="126">
        <f t="shared" si="3"/>
        <v>0</v>
      </c>
      <c r="U25" s="126">
        <f t="shared" si="3"/>
        <v>1</v>
      </c>
      <c r="V25" s="126">
        <f t="shared" si="3"/>
        <v>1</v>
      </c>
      <c r="W25" s="126">
        <f t="shared" si="3"/>
        <v>1</v>
      </c>
      <c r="X25" s="126">
        <f t="shared" si="3"/>
        <v>1</v>
      </c>
      <c r="Y25" s="127">
        <f t="shared" si="3"/>
        <v>0</v>
      </c>
      <c r="Z25" s="125">
        <f>COUNTIF(Z$10:Z$22,"Β")</f>
        <v>0</v>
      </c>
      <c r="AA25" s="126">
        <f>COUNTIF(AA$10:AA$22,"Β")</f>
        <v>0</v>
      </c>
      <c r="AB25" s="126">
        <f t="shared" ref="AB25:AM25" si="4">COUNTIF(AB$9:AB$22,"Β")</f>
        <v>1</v>
      </c>
      <c r="AC25" s="126">
        <f t="shared" si="4"/>
        <v>0</v>
      </c>
      <c r="AD25" s="126">
        <f t="shared" si="4"/>
        <v>0</v>
      </c>
      <c r="AE25" s="126">
        <f t="shared" si="4"/>
        <v>1</v>
      </c>
      <c r="AF25" s="128">
        <f t="shared" si="4"/>
        <v>0</v>
      </c>
      <c r="AG25" s="125">
        <f t="shared" si="4"/>
        <v>1</v>
      </c>
      <c r="AH25" s="126">
        <f t="shared" si="4"/>
        <v>0</v>
      </c>
      <c r="AI25" s="126">
        <f t="shared" si="4"/>
        <v>0</v>
      </c>
      <c r="AJ25" s="126">
        <f>COUNTIF(AJ$9:AJ$22,"Β")</f>
        <v>0</v>
      </c>
      <c r="AK25" s="126">
        <f t="shared" si="4"/>
        <v>1</v>
      </c>
      <c r="AL25" s="126">
        <f t="shared" si="4"/>
        <v>1</v>
      </c>
      <c r="AM25" s="128">
        <f t="shared" si="4"/>
        <v>0</v>
      </c>
    </row>
    <row r="26" spans="1:41" ht="9.9499999999999993" customHeight="1">
      <c r="A26" s="120"/>
      <c r="B26" s="95"/>
      <c r="C26" s="121"/>
      <c r="D26" s="123" t="s">
        <v>7</v>
      </c>
      <c r="E26" s="125">
        <f t="shared" ref="E26:Y26" si="5">COUNTIF(E$9:E$22,"Γ")</f>
        <v>0</v>
      </c>
      <c r="F26" s="126">
        <f t="shared" si="5"/>
        <v>0</v>
      </c>
      <c r="G26" s="126">
        <f t="shared" si="5"/>
        <v>0</v>
      </c>
      <c r="H26" s="126">
        <f t="shared" si="5"/>
        <v>0</v>
      </c>
      <c r="I26" s="126">
        <f t="shared" si="5"/>
        <v>0</v>
      </c>
      <c r="J26" s="126">
        <f t="shared" si="5"/>
        <v>0</v>
      </c>
      <c r="K26" s="127">
        <f t="shared" si="5"/>
        <v>0</v>
      </c>
      <c r="L26" s="125">
        <f t="shared" si="5"/>
        <v>1</v>
      </c>
      <c r="M26" s="126">
        <f t="shared" si="5"/>
        <v>1</v>
      </c>
      <c r="N26" s="126">
        <f t="shared" si="5"/>
        <v>1</v>
      </c>
      <c r="O26" s="126">
        <f t="shared" si="5"/>
        <v>1</v>
      </c>
      <c r="P26" s="126">
        <f t="shared" si="5"/>
        <v>1</v>
      </c>
      <c r="Q26" s="126">
        <f t="shared" si="5"/>
        <v>1</v>
      </c>
      <c r="R26" s="128">
        <f t="shared" si="5"/>
        <v>0</v>
      </c>
      <c r="S26" s="129">
        <f t="shared" si="5"/>
        <v>1</v>
      </c>
      <c r="T26" s="126">
        <f t="shared" si="5"/>
        <v>1</v>
      </c>
      <c r="U26" s="126">
        <f t="shared" si="5"/>
        <v>1</v>
      </c>
      <c r="V26" s="126">
        <f t="shared" si="5"/>
        <v>1</v>
      </c>
      <c r="W26" s="126">
        <f t="shared" si="5"/>
        <v>1</v>
      </c>
      <c r="X26" s="126">
        <f t="shared" si="5"/>
        <v>1</v>
      </c>
      <c r="Y26" s="127">
        <f t="shared" si="5"/>
        <v>0</v>
      </c>
      <c r="Z26" s="125">
        <f>COUNTIF(Z$10:Z$22,"Γ")</f>
        <v>1</v>
      </c>
      <c r="AA26" s="126">
        <f>COUNTIF(AA$10:AA$22,"Γ")</f>
        <v>1</v>
      </c>
      <c r="AB26" s="126">
        <f t="shared" ref="AB26:AM26" si="6">COUNTIF(AB$9:AB$22,"Γ")</f>
        <v>1</v>
      </c>
      <c r="AC26" s="126">
        <f t="shared" si="6"/>
        <v>1</v>
      </c>
      <c r="AD26" s="126">
        <f t="shared" si="6"/>
        <v>1</v>
      </c>
      <c r="AE26" s="126">
        <f t="shared" si="6"/>
        <v>1</v>
      </c>
      <c r="AF26" s="128">
        <f t="shared" si="6"/>
        <v>0</v>
      </c>
      <c r="AG26" s="125">
        <f t="shared" si="6"/>
        <v>1</v>
      </c>
      <c r="AH26" s="126">
        <f t="shared" si="6"/>
        <v>1</v>
      </c>
      <c r="AI26" s="126">
        <f t="shared" si="6"/>
        <v>1</v>
      </c>
      <c r="AJ26" s="126">
        <f>COUNTIF(AJ$9:AJ$22,"Γ")</f>
        <v>1</v>
      </c>
      <c r="AK26" s="126">
        <f t="shared" si="6"/>
        <v>1</v>
      </c>
      <c r="AL26" s="126">
        <f t="shared" si="6"/>
        <v>1</v>
      </c>
      <c r="AM26" s="128">
        <f t="shared" si="6"/>
        <v>0</v>
      </c>
    </row>
    <row r="27" spans="1:41" ht="9.9499999999999993" customHeight="1">
      <c r="A27" s="120"/>
      <c r="B27" s="95"/>
      <c r="C27" s="121"/>
      <c r="D27" s="123" t="s">
        <v>88</v>
      </c>
      <c r="E27" s="125">
        <f>COUNTIF(E$9:E$22,"Βπ")</f>
        <v>0</v>
      </c>
      <c r="F27" s="125">
        <f t="shared" ref="F27:AM27" si="7">COUNTIF(F$9:F$22,"Βπ")</f>
        <v>0</v>
      </c>
      <c r="G27" s="125">
        <f t="shared" si="7"/>
        <v>0</v>
      </c>
      <c r="H27" s="125">
        <f t="shared" si="7"/>
        <v>0</v>
      </c>
      <c r="I27" s="125">
        <f t="shared" si="7"/>
        <v>0</v>
      </c>
      <c r="J27" s="125">
        <f t="shared" si="7"/>
        <v>0</v>
      </c>
      <c r="K27" s="125">
        <f t="shared" si="7"/>
        <v>0</v>
      </c>
      <c r="L27" s="125">
        <f t="shared" si="7"/>
        <v>0</v>
      </c>
      <c r="M27" s="125">
        <f t="shared" si="7"/>
        <v>0</v>
      </c>
      <c r="N27" s="125">
        <f t="shared" si="7"/>
        <v>0</v>
      </c>
      <c r="O27" s="125">
        <f t="shared" si="7"/>
        <v>0</v>
      </c>
      <c r="P27" s="125">
        <f t="shared" si="7"/>
        <v>1</v>
      </c>
      <c r="Q27" s="125">
        <f t="shared" si="7"/>
        <v>0</v>
      </c>
      <c r="R27" s="125">
        <f t="shared" si="7"/>
        <v>0</v>
      </c>
      <c r="S27" s="125">
        <f t="shared" si="7"/>
        <v>1</v>
      </c>
      <c r="T27" s="125">
        <f t="shared" si="7"/>
        <v>1</v>
      </c>
      <c r="U27" s="125">
        <f t="shared" si="7"/>
        <v>0</v>
      </c>
      <c r="V27" s="125">
        <f t="shared" si="7"/>
        <v>0</v>
      </c>
      <c r="W27" s="125">
        <f t="shared" si="7"/>
        <v>0</v>
      </c>
      <c r="X27" s="125">
        <f t="shared" si="7"/>
        <v>0</v>
      </c>
      <c r="Y27" s="125">
        <f t="shared" si="7"/>
        <v>0</v>
      </c>
      <c r="Z27" s="125">
        <f>COUNTIF(Z$10:Z$22,"Βπ")</f>
        <v>1</v>
      </c>
      <c r="AA27" s="125">
        <f>COUNTIF(AA$10:AA$22,"Βπ")</f>
        <v>1</v>
      </c>
      <c r="AB27" s="125">
        <f t="shared" si="7"/>
        <v>0</v>
      </c>
      <c r="AC27" s="125">
        <f t="shared" si="7"/>
        <v>1</v>
      </c>
      <c r="AD27" s="125">
        <f t="shared" si="7"/>
        <v>1</v>
      </c>
      <c r="AE27" s="125">
        <f t="shared" si="7"/>
        <v>0</v>
      </c>
      <c r="AF27" s="125">
        <f t="shared" si="7"/>
        <v>0</v>
      </c>
      <c r="AG27" s="125">
        <f t="shared" si="7"/>
        <v>0</v>
      </c>
      <c r="AH27" s="125">
        <f t="shared" si="7"/>
        <v>1</v>
      </c>
      <c r="AI27" s="125">
        <f t="shared" si="7"/>
        <v>1</v>
      </c>
      <c r="AJ27" s="125">
        <f>COUNTIF(AJ$9:AJ$22,"Βπ")</f>
        <v>1</v>
      </c>
      <c r="AK27" s="125">
        <f t="shared" si="7"/>
        <v>0</v>
      </c>
      <c r="AL27" s="125">
        <f t="shared" si="7"/>
        <v>0</v>
      </c>
      <c r="AM27" s="125">
        <f t="shared" si="7"/>
        <v>0</v>
      </c>
    </row>
    <row r="28" spans="1:41" ht="9.9499999999999993" customHeight="1">
      <c r="A28" s="120"/>
      <c r="B28" s="95"/>
      <c r="C28" s="121"/>
      <c r="D28" s="123" t="s">
        <v>89</v>
      </c>
      <c r="E28" s="125">
        <f>COUNTIF(E$9:E$22,"Βδ")</f>
        <v>0</v>
      </c>
      <c r="F28" s="125">
        <f t="shared" ref="F28:AM28" si="8">COUNTIF(F$9:F$22,"Βδ")</f>
        <v>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125">
        <f t="shared" si="8"/>
        <v>0</v>
      </c>
      <c r="P28" s="125">
        <f t="shared" si="8"/>
        <v>1</v>
      </c>
      <c r="Q28" s="125">
        <f t="shared" si="8"/>
        <v>0</v>
      </c>
      <c r="R28" s="125">
        <f t="shared" si="8"/>
        <v>0</v>
      </c>
      <c r="S28" s="125">
        <f t="shared" si="8"/>
        <v>1</v>
      </c>
      <c r="T28" s="125">
        <f t="shared" si="8"/>
        <v>1</v>
      </c>
      <c r="U28" s="125">
        <f t="shared" si="8"/>
        <v>0</v>
      </c>
      <c r="V28" s="125">
        <f t="shared" si="8"/>
        <v>0</v>
      </c>
      <c r="W28" s="125">
        <f t="shared" si="8"/>
        <v>0</v>
      </c>
      <c r="X28" s="125">
        <f t="shared" si="8"/>
        <v>0</v>
      </c>
      <c r="Y28" s="125">
        <f t="shared" si="8"/>
        <v>0</v>
      </c>
      <c r="Z28" s="125">
        <f>COUNTIF(Z$10:Z$22,"Βδ")</f>
        <v>1</v>
      </c>
      <c r="AA28" s="125">
        <f>COUNTIF(AA$10:AA$22,"Βδ")</f>
        <v>1</v>
      </c>
      <c r="AB28" s="125">
        <f t="shared" si="8"/>
        <v>0</v>
      </c>
      <c r="AC28" s="125">
        <f t="shared" si="8"/>
        <v>1</v>
      </c>
      <c r="AD28" s="125">
        <f t="shared" si="8"/>
        <v>1</v>
      </c>
      <c r="AE28" s="125">
        <f t="shared" si="8"/>
        <v>0</v>
      </c>
      <c r="AF28" s="125">
        <f t="shared" si="8"/>
        <v>0</v>
      </c>
      <c r="AG28" s="125">
        <f t="shared" si="8"/>
        <v>0</v>
      </c>
      <c r="AH28" s="125">
        <f t="shared" si="8"/>
        <v>1</v>
      </c>
      <c r="AI28" s="125">
        <f t="shared" si="8"/>
        <v>1</v>
      </c>
      <c r="AJ28" s="125">
        <f>COUNTIF(AJ$9:AJ$22,"Βδ")</f>
        <v>1</v>
      </c>
      <c r="AK28" s="125">
        <f t="shared" si="8"/>
        <v>0</v>
      </c>
      <c r="AL28" s="125">
        <f t="shared" si="8"/>
        <v>0</v>
      </c>
      <c r="AM28" s="125">
        <f t="shared" si="8"/>
        <v>0</v>
      </c>
    </row>
    <row r="29" spans="1:41">
      <c r="A29" s="7"/>
      <c r="B29" s="8"/>
      <c r="C29" s="8"/>
      <c r="D29" s="3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41" ht="18">
      <c r="A30" s="7"/>
      <c r="B30" s="117" t="s">
        <v>76</v>
      </c>
      <c r="C30" s="198" t="s">
        <v>77</v>
      </c>
      <c r="D30" s="18"/>
      <c r="E30" s="413"/>
      <c r="F30" s="414"/>
      <c r="G30" s="414"/>
      <c r="H30" s="414"/>
      <c r="I30" s="414"/>
      <c r="J30" s="414"/>
      <c r="K30" s="414"/>
      <c r="L30" s="413" t="s">
        <v>104</v>
      </c>
      <c r="M30" s="414"/>
      <c r="N30" s="414"/>
      <c r="O30" s="414"/>
      <c r="P30" s="414"/>
      <c r="Q30" s="414"/>
      <c r="R30" s="414"/>
      <c r="S30" s="413" t="s">
        <v>103</v>
      </c>
      <c r="T30" s="414"/>
      <c r="U30" s="414"/>
      <c r="V30" s="414"/>
      <c r="W30" s="414"/>
      <c r="X30" s="414"/>
      <c r="Y30" s="414"/>
      <c r="Z30" s="413" t="s">
        <v>101</v>
      </c>
      <c r="AA30" s="414"/>
      <c r="AB30" s="414"/>
      <c r="AC30" s="414"/>
      <c r="AD30" s="414"/>
      <c r="AE30" s="414"/>
      <c r="AF30" s="414"/>
      <c r="AG30" s="413" t="s">
        <v>105</v>
      </c>
      <c r="AH30" s="414"/>
      <c r="AI30" s="414"/>
      <c r="AJ30" s="414"/>
      <c r="AK30" s="414"/>
      <c r="AL30" s="414"/>
      <c r="AM30" s="414"/>
    </row>
    <row r="31" spans="1:41">
      <c r="A31" s="7"/>
      <c r="B31" s="8"/>
      <c r="C31" s="198" t="s">
        <v>78</v>
      </c>
      <c r="D31" s="18"/>
      <c r="E31" s="413"/>
      <c r="F31" s="414"/>
      <c r="G31" s="414"/>
      <c r="H31" s="414"/>
      <c r="I31" s="414"/>
      <c r="J31" s="414"/>
      <c r="K31" s="414"/>
      <c r="L31" s="413" t="s">
        <v>101</v>
      </c>
      <c r="M31" s="414"/>
      <c r="N31" s="414"/>
      <c r="O31" s="414"/>
      <c r="P31" s="414"/>
      <c r="Q31" s="414"/>
      <c r="R31" s="414"/>
      <c r="S31" s="413" t="s">
        <v>101</v>
      </c>
      <c r="T31" s="414"/>
      <c r="U31" s="414"/>
      <c r="V31" s="414"/>
      <c r="W31" s="414"/>
      <c r="X31" s="414"/>
      <c r="Y31" s="414"/>
      <c r="Z31" s="413" t="s">
        <v>102</v>
      </c>
      <c r="AA31" s="414"/>
      <c r="AB31" s="414"/>
      <c r="AC31" s="414"/>
      <c r="AD31" s="414"/>
      <c r="AE31" s="414"/>
      <c r="AF31" s="414"/>
      <c r="AG31" s="413" t="s">
        <v>101</v>
      </c>
      <c r="AH31" s="414"/>
      <c r="AI31" s="414"/>
      <c r="AJ31" s="414"/>
      <c r="AK31" s="414"/>
      <c r="AL31" s="414"/>
      <c r="AM31" s="414"/>
    </row>
    <row r="32" spans="1:41">
      <c r="A32" s="7"/>
      <c r="B32" s="8"/>
      <c r="C32" s="8"/>
      <c r="D32" s="3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2:38" ht="15.75">
      <c r="B33" s="12" t="s">
        <v>27</v>
      </c>
      <c r="C33" s="12"/>
      <c r="G33" s="407"/>
      <c r="H33" s="407"/>
      <c r="I33" s="407"/>
      <c r="J33" s="407"/>
      <c r="K33" s="407"/>
      <c r="Y33" s="397" t="s">
        <v>82</v>
      </c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</row>
    <row r="34" spans="2:38" ht="15" customHeight="1">
      <c r="B34" s="13" t="s">
        <v>46</v>
      </c>
      <c r="C34" s="13"/>
      <c r="D34" s="398" t="s">
        <v>66</v>
      </c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113"/>
      <c r="W34" s="113"/>
      <c r="X34" s="113"/>
      <c r="Y34" s="396" t="s">
        <v>72</v>
      </c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</row>
    <row r="35" spans="2:38" ht="18.75" customHeight="1">
      <c r="B35" s="13" t="s">
        <v>47</v>
      </c>
      <c r="C35" s="13"/>
      <c r="D35" s="400" t="s">
        <v>67</v>
      </c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118"/>
      <c r="U35" s="118"/>
      <c r="V35" s="113"/>
      <c r="W35" s="113"/>
      <c r="X35" s="113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</row>
    <row r="36" spans="2:38" ht="15" customHeight="1">
      <c r="B36" s="13" t="s">
        <v>48</v>
      </c>
      <c r="C36" s="13"/>
      <c r="D36" s="401" t="s">
        <v>70</v>
      </c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118"/>
      <c r="U36" s="118"/>
      <c r="V36" s="113"/>
      <c r="W36" s="113"/>
      <c r="X36" s="113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</row>
    <row r="37" spans="2:38">
      <c r="B37" s="13" t="s">
        <v>49</v>
      </c>
      <c r="C37" s="13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3"/>
      <c r="W37" s="113"/>
      <c r="X37" s="113"/>
    </row>
    <row r="38" spans="2:38">
      <c r="B38" s="13" t="s">
        <v>50</v>
      </c>
      <c r="C38" s="13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</row>
    <row r="39" spans="2:38">
      <c r="B39" s="13" t="s">
        <v>51</v>
      </c>
      <c r="C39" s="13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AD39" t="s">
        <v>36</v>
      </c>
    </row>
    <row r="40" spans="2:38">
      <c r="B40" s="13" t="s">
        <v>52</v>
      </c>
      <c r="C40" s="13"/>
    </row>
    <row r="41" spans="2:38">
      <c r="AC41" t="s">
        <v>79</v>
      </c>
    </row>
  </sheetData>
  <mergeCells count="32">
    <mergeCell ref="A6:A8"/>
    <mergeCell ref="B6:B8"/>
    <mergeCell ref="D6:D8"/>
    <mergeCell ref="E6:K7"/>
    <mergeCell ref="L6:R7"/>
    <mergeCell ref="B4:D4"/>
    <mergeCell ref="E4:AM4"/>
    <mergeCell ref="E5:AM5"/>
    <mergeCell ref="Z6:AF7"/>
    <mergeCell ref="S31:Y31"/>
    <mergeCell ref="S6:Y7"/>
    <mergeCell ref="AG6:AM7"/>
    <mergeCell ref="Z30:AF30"/>
    <mergeCell ref="AG30:AM30"/>
    <mergeCell ref="AG31:AM31"/>
    <mergeCell ref="Z31:AF31"/>
    <mergeCell ref="AN6:AN8"/>
    <mergeCell ref="D36:S36"/>
    <mergeCell ref="Y36:AL36"/>
    <mergeCell ref="D38:S38"/>
    <mergeCell ref="D39:Q39"/>
    <mergeCell ref="E30:K30"/>
    <mergeCell ref="E31:K31"/>
    <mergeCell ref="L30:R30"/>
    <mergeCell ref="L31:R31"/>
    <mergeCell ref="S30:Y30"/>
    <mergeCell ref="D35:S35"/>
    <mergeCell ref="Y35:AL35"/>
    <mergeCell ref="G33:K33"/>
    <mergeCell ref="Y33:AL33"/>
    <mergeCell ref="D34:U34"/>
    <mergeCell ref="Y34:AL34"/>
  </mergeCells>
  <pageMargins left="5.1181101999999999E-2" right="5.1181101999999999E-2" top="0.28740157500000002" bottom="0.28740157500000002" header="0.261811024" footer="0.261811024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1"/>
  <sheetViews>
    <sheetView topLeftCell="A4" zoomScale="87" zoomScaleNormal="87" workbookViewId="0">
      <selection activeCell="AP20" sqref="AP20"/>
    </sheetView>
  </sheetViews>
  <sheetFormatPr defaultRowHeight="15"/>
  <cols>
    <col min="1" max="1" width="4.28515625" customWidth="1"/>
    <col min="2" max="2" width="21" customWidth="1"/>
    <col min="3" max="3" width="10.7109375" customWidth="1"/>
    <col min="4" max="4" width="8.5703125" customWidth="1"/>
    <col min="5" max="39" width="4" customWidth="1"/>
    <col min="40" max="40" width="4.5703125" customWidth="1"/>
  </cols>
  <sheetData>
    <row r="1" spans="1:41" ht="33.75" customHeight="1"/>
    <row r="2" spans="1:41" ht="33.75" customHeight="1"/>
    <row r="3" spans="1:41" ht="54.75" customHeight="1"/>
    <row r="4" spans="1:41" ht="27.95" customHeight="1">
      <c r="A4" s="1"/>
      <c r="B4" s="402"/>
      <c r="C4" s="402"/>
      <c r="D4" s="402"/>
      <c r="E4" s="415" t="s">
        <v>24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</row>
    <row r="5" spans="1:41" ht="27.95" customHeight="1">
      <c r="A5" s="2"/>
      <c r="B5" s="3"/>
      <c r="C5" s="3"/>
      <c r="D5" s="3"/>
      <c r="E5" s="416" t="s">
        <v>106</v>
      </c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</row>
    <row r="6" spans="1:41">
      <c r="A6" s="384" t="s">
        <v>1</v>
      </c>
      <c r="B6" s="387" t="s">
        <v>2</v>
      </c>
      <c r="C6" s="108"/>
      <c r="D6" s="390" t="s">
        <v>3</v>
      </c>
      <c r="E6" s="408" t="s">
        <v>28</v>
      </c>
      <c r="F6" s="405"/>
      <c r="G6" s="405"/>
      <c r="H6" s="405"/>
      <c r="I6" s="405"/>
      <c r="J6" s="405"/>
      <c r="K6" s="409"/>
      <c r="L6" s="405" t="s">
        <v>29</v>
      </c>
      <c r="M6" s="405"/>
      <c r="N6" s="405"/>
      <c r="O6" s="405"/>
      <c r="P6" s="405"/>
      <c r="Q6" s="405"/>
      <c r="R6" s="405"/>
      <c r="S6" s="408" t="s">
        <v>30</v>
      </c>
      <c r="T6" s="405"/>
      <c r="U6" s="405"/>
      <c r="V6" s="405"/>
      <c r="W6" s="405"/>
      <c r="X6" s="405"/>
      <c r="Y6" s="409"/>
      <c r="Z6" s="405" t="s">
        <v>31</v>
      </c>
      <c r="AA6" s="405"/>
      <c r="AB6" s="405"/>
      <c r="AC6" s="405"/>
      <c r="AD6" s="405"/>
      <c r="AE6" s="405"/>
      <c r="AF6" s="405"/>
      <c r="AG6" s="408" t="s">
        <v>32</v>
      </c>
      <c r="AH6" s="405"/>
      <c r="AI6" s="405"/>
      <c r="AJ6" s="405"/>
      <c r="AK6" s="405"/>
      <c r="AL6" s="405"/>
      <c r="AM6" s="409"/>
      <c r="AN6" s="412" t="s">
        <v>81</v>
      </c>
    </row>
    <row r="7" spans="1:41">
      <c r="A7" s="385"/>
      <c r="B7" s="388"/>
      <c r="C7" s="110" t="s">
        <v>64</v>
      </c>
      <c r="D7" s="391"/>
      <c r="E7" s="410"/>
      <c r="F7" s="406"/>
      <c r="G7" s="406"/>
      <c r="H7" s="406"/>
      <c r="I7" s="406"/>
      <c r="J7" s="406"/>
      <c r="K7" s="411"/>
      <c r="L7" s="406"/>
      <c r="M7" s="406"/>
      <c r="N7" s="406"/>
      <c r="O7" s="406"/>
      <c r="P7" s="406"/>
      <c r="Q7" s="406"/>
      <c r="R7" s="406"/>
      <c r="S7" s="410"/>
      <c r="T7" s="406"/>
      <c r="U7" s="406"/>
      <c r="V7" s="406"/>
      <c r="W7" s="406"/>
      <c r="X7" s="406"/>
      <c r="Y7" s="411"/>
      <c r="Z7" s="406"/>
      <c r="AA7" s="406"/>
      <c r="AB7" s="406"/>
      <c r="AC7" s="406"/>
      <c r="AD7" s="406"/>
      <c r="AE7" s="406"/>
      <c r="AF7" s="406"/>
      <c r="AG7" s="410"/>
      <c r="AH7" s="406"/>
      <c r="AI7" s="406"/>
      <c r="AJ7" s="406"/>
      <c r="AK7" s="406"/>
      <c r="AL7" s="406"/>
      <c r="AM7" s="411"/>
      <c r="AN7" s="412"/>
    </row>
    <row r="8" spans="1:41">
      <c r="A8" s="386"/>
      <c r="B8" s="389"/>
      <c r="C8" s="109"/>
      <c r="D8" s="392"/>
      <c r="E8" s="103">
        <v>1</v>
      </c>
      <c r="F8" s="104">
        <v>2</v>
      </c>
      <c r="G8" s="104">
        <v>3</v>
      </c>
      <c r="H8" s="104">
        <v>4</v>
      </c>
      <c r="I8" s="104">
        <v>5</v>
      </c>
      <c r="J8" s="104">
        <v>6</v>
      </c>
      <c r="K8" s="105">
        <v>7</v>
      </c>
      <c r="L8" s="106">
        <v>1</v>
      </c>
      <c r="M8" s="104">
        <v>2</v>
      </c>
      <c r="N8" s="104">
        <v>3</v>
      </c>
      <c r="O8" s="104">
        <v>4</v>
      </c>
      <c r="P8" s="104">
        <v>5</v>
      </c>
      <c r="Q8" s="104">
        <v>6</v>
      </c>
      <c r="R8" s="107">
        <v>7</v>
      </c>
      <c r="S8" s="103">
        <v>1</v>
      </c>
      <c r="T8" s="104">
        <v>2</v>
      </c>
      <c r="U8" s="104">
        <v>3</v>
      </c>
      <c r="V8" s="104">
        <v>4</v>
      </c>
      <c r="W8" s="104">
        <v>5</v>
      </c>
      <c r="X8" s="104">
        <v>6</v>
      </c>
      <c r="Y8" s="105">
        <v>7</v>
      </c>
      <c r="Z8" s="106">
        <v>1</v>
      </c>
      <c r="AA8" s="104">
        <v>2</v>
      </c>
      <c r="AB8" s="104">
        <v>3</v>
      </c>
      <c r="AC8" s="104">
        <v>4</v>
      </c>
      <c r="AD8" s="104">
        <v>5</v>
      </c>
      <c r="AE8" s="104">
        <v>6</v>
      </c>
      <c r="AF8" s="107">
        <v>7</v>
      </c>
      <c r="AG8" s="103">
        <v>1</v>
      </c>
      <c r="AH8" s="104">
        <v>2</v>
      </c>
      <c r="AI8" s="104">
        <v>3</v>
      </c>
      <c r="AJ8" s="104">
        <v>4</v>
      </c>
      <c r="AK8" s="104">
        <v>5</v>
      </c>
      <c r="AL8" s="104">
        <v>6</v>
      </c>
      <c r="AM8" s="105">
        <v>7</v>
      </c>
      <c r="AN8" s="412"/>
    </row>
    <row r="9" spans="1:41" ht="18" customHeight="1">
      <c r="A9" s="115">
        <v>1</v>
      </c>
      <c r="B9" s="114" t="s">
        <v>75</v>
      </c>
      <c r="C9" s="119" t="s">
        <v>80</v>
      </c>
      <c r="D9" s="124" t="s">
        <v>19</v>
      </c>
      <c r="E9" s="157"/>
      <c r="F9" s="158"/>
      <c r="G9" s="158"/>
      <c r="H9" s="158"/>
      <c r="I9" s="158"/>
      <c r="J9" s="158"/>
      <c r="K9" s="159"/>
      <c r="L9" s="160"/>
      <c r="M9" s="158"/>
      <c r="N9" s="202" t="s">
        <v>88</v>
      </c>
      <c r="O9" s="202" t="s">
        <v>88</v>
      </c>
      <c r="P9" s="202" t="s">
        <v>88</v>
      </c>
      <c r="Q9" s="202"/>
      <c r="R9" s="203"/>
      <c r="S9" s="204"/>
      <c r="T9" s="202" t="s">
        <v>8</v>
      </c>
      <c r="U9" s="202"/>
      <c r="V9" s="202"/>
      <c r="W9" s="202"/>
      <c r="X9" s="202"/>
      <c r="Y9" s="205"/>
      <c r="Z9" s="206"/>
      <c r="AA9" s="202" t="s">
        <v>88</v>
      </c>
      <c r="AB9" s="202" t="s">
        <v>88</v>
      </c>
      <c r="AC9" s="202" t="s">
        <v>8</v>
      </c>
      <c r="AD9" s="153" t="s">
        <v>8</v>
      </c>
      <c r="AE9" s="202"/>
      <c r="AF9" s="203"/>
      <c r="AG9" s="204"/>
      <c r="AH9" s="202"/>
      <c r="AI9" s="202"/>
      <c r="AJ9" s="202"/>
      <c r="AK9" s="158"/>
      <c r="AM9" s="159"/>
      <c r="AN9" s="122">
        <f>COUNTA(E9:AM9)</f>
        <v>8</v>
      </c>
      <c r="AO9">
        <v>8</v>
      </c>
    </row>
    <row r="10" spans="1:41" ht="18" customHeight="1">
      <c r="A10" s="116">
        <v>2</v>
      </c>
      <c r="B10" s="199" t="s">
        <v>22</v>
      </c>
      <c r="C10" s="111"/>
      <c r="D10" s="100" t="s">
        <v>5</v>
      </c>
      <c r="E10" s="211"/>
      <c r="F10" s="212"/>
      <c r="G10" s="163" t="s">
        <v>8</v>
      </c>
      <c r="H10" s="163"/>
      <c r="I10" s="212"/>
      <c r="J10" s="163"/>
      <c r="K10" s="192"/>
      <c r="L10" s="193"/>
      <c r="M10" s="163"/>
      <c r="N10" s="212"/>
      <c r="O10" s="212"/>
      <c r="P10" s="163"/>
      <c r="Q10" s="163"/>
      <c r="R10" s="164"/>
      <c r="S10" s="213"/>
      <c r="T10" s="214"/>
      <c r="U10" s="166"/>
      <c r="V10" s="163"/>
      <c r="W10" s="163"/>
      <c r="X10" s="163"/>
      <c r="Y10" s="195"/>
      <c r="Z10" s="215"/>
      <c r="AA10" s="212"/>
      <c r="AB10" s="212"/>
      <c r="AC10" s="163"/>
      <c r="AD10" s="163"/>
      <c r="AE10" s="163"/>
      <c r="AF10" s="164"/>
      <c r="AG10" s="216"/>
      <c r="AH10" s="166"/>
      <c r="AI10" s="217"/>
      <c r="AJ10" s="163"/>
      <c r="AK10" s="163" t="s">
        <v>4</v>
      </c>
      <c r="AL10" s="163"/>
      <c r="AM10" s="168"/>
      <c r="AN10" s="122">
        <f t="shared" ref="AN10:AN23" si="0">COUNTA(E10:AM10)</f>
        <v>2</v>
      </c>
      <c r="AO10">
        <v>2</v>
      </c>
    </row>
    <row r="11" spans="1:41" ht="18" customHeight="1">
      <c r="A11" s="115">
        <v>3</v>
      </c>
      <c r="B11" s="199" t="s">
        <v>84</v>
      </c>
      <c r="C11" s="111"/>
      <c r="D11" s="101" t="s">
        <v>6</v>
      </c>
      <c r="E11" s="207"/>
      <c r="F11" s="201"/>
      <c r="G11" s="201"/>
      <c r="H11" s="201"/>
      <c r="I11" s="201"/>
      <c r="J11" s="201"/>
      <c r="K11" s="208"/>
      <c r="L11" s="209"/>
      <c r="M11" s="201"/>
      <c r="N11" s="201"/>
      <c r="O11" s="201"/>
      <c r="P11" s="201"/>
      <c r="Q11" s="201"/>
      <c r="R11" s="210"/>
      <c r="S11" s="169"/>
      <c r="T11" s="14" t="s">
        <v>7</v>
      </c>
      <c r="U11" s="14" t="s">
        <v>8</v>
      </c>
      <c r="V11" s="14"/>
      <c r="W11" s="14"/>
      <c r="X11" s="14" t="s">
        <v>4</v>
      </c>
      <c r="Y11" s="173"/>
      <c r="Z11" s="146"/>
      <c r="AA11" s="147"/>
      <c r="AB11" s="147" t="s">
        <v>8</v>
      </c>
      <c r="AC11" s="147" t="s">
        <v>4</v>
      </c>
      <c r="AD11" s="147" t="s">
        <v>4</v>
      </c>
      <c r="AE11" s="147"/>
      <c r="AF11" s="148"/>
      <c r="AG11" s="149"/>
      <c r="AH11" s="150"/>
      <c r="AI11" s="150"/>
      <c r="AJ11" s="150"/>
      <c r="AK11" s="150" t="s">
        <v>7</v>
      </c>
      <c r="AL11" s="150"/>
      <c r="AM11" s="151"/>
      <c r="AN11" s="122">
        <f t="shared" si="0"/>
        <v>7</v>
      </c>
      <c r="AO11">
        <v>11</v>
      </c>
    </row>
    <row r="12" spans="1:41" ht="18" customHeight="1">
      <c r="A12" s="115">
        <v>4</v>
      </c>
      <c r="B12" s="199" t="s">
        <v>85</v>
      </c>
      <c r="C12" s="111"/>
      <c r="D12" s="101" t="s">
        <v>9</v>
      </c>
      <c r="E12" s="169"/>
      <c r="F12" s="14" t="s">
        <v>7</v>
      </c>
      <c r="G12" s="201"/>
      <c r="H12" s="14" t="s">
        <v>7</v>
      </c>
      <c r="I12" s="14" t="s">
        <v>4</v>
      </c>
      <c r="J12" s="14" t="s">
        <v>8</v>
      </c>
      <c r="K12" s="170"/>
      <c r="L12" s="171" t="s">
        <v>7</v>
      </c>
      <c r="M12" s="14"/>
      <c r="N12" s="14" t="s">
        <v>89</v>
      </c>
      <c r="O12" s="201"/>
      <c r="P12" s="14" t="s">
        <v>89</v>
      </c>
      <c r="Q12" s="14" t="s">
        <v>4</v>
      </c>
      <c r="R12" s="172"/>
      <c r="S12" s="169"/>
      <c r="T12" s="14"/>
      <c r="U12" s="14"/>
      <c r="V12" s="14" t="s">
        <v>4</v>
      </c>
      <c r="W12" s="14" t="s">
        <v>8</v>
      </c>
      <c r="X12" s="14" t="s">
        <v>8</v>
      </c>
      <c r="Y12" s="173"/>
      <c r="Z12" s="146"/>
      <c r="AA12" s="147"/>
      <c r="AB12" s="218"/>
      <c r="AC12" s="147"/>
      <c r="AD12" s="147"/>
      <c r="AE12" s="147"/>
      <c r="AF12" s="148"/>
      <c r="AG12" s="149" t="s">
        <v>8</v>
      </c>
      <c r="AH12" s="201"/>
      <c r="AI12" s="150"/>
      <c r="AJ12" s="150"/>
      <c r="AK12" s="150"/>
      <c r="AL12" s="150"/>
      <c r="AM12" s="151"/>
      <c r="AN12" s="122">
        <f t="shared" si="0"/>
        <v>12</v>
      </c>
      <c r="AO12">
        <v>12</v>
      </c>
    </row>
    <row r="13" spans="1:41" ht="18" customHeight="1">
      <c r="A13" s="115">
        <v>5</v>
      </c>
      <c r="B13" s="199" t="s">
        <v>97</v>
      </c>
      <c r="C13" s="111"/>
      <c r="D13" s="100" t="s">
        <v>10</v>
      </c>
      <c r="E13" s="149" t="s">
        <v>4</v>
      </c>
      <c r="F13" s="150"/>
      <c r="G13" s="150"/>
      <c r="H13" s="150"/>
      <c r="I13" s="150"/>
      <c r="J13" s="150"/>
      <c r="K13" s="151"/>
      <c r="L13" s="155"/>
      <c r="M13" s="150"/>
      <c r="N13" s="150"/>
      <c r="O13" s="150"/>
      <c r="P13" s="150"/>
      <c r="Q13" s="150"/>
      <c r="R13" s="156"/>
      <c r="S13" s="149"/>
      <c r="T13" s="150"/>
      <c r="U13" s="150"/>
      <c r="V13" s="150"/>
      <c r="W13" s="150" t="s">
        <v>4</v>
      </c>
      <c r="X13" s="150"/>
      <c r="Y13" s="151"/>
      <c r="Z13" s="171"/>
      <c r="AA13" s="14"/>
      <c r="AB13" s="14"/>
      <c r="AC13" s="14"/>
      <c r="AD13" s="14" t="s">
        <v>7</v>
      </c>
      <c r="AE13" s="14" t="s">
        <v>8</v>
      </c>
      <c r="AF13" s="174"/>
      <c r="AG13" s="169" t="s">
        <v>7</v>
      </c>
      <c r="AH13" s="14" t="s">
        <v>8</v>
      </c>
      <c r="AI13" s="175"/>
      <c r="AJ13" s="14" t="s">
        <v>8</v>
      </c>
      <c r="AK13" s="14" t="s">
        <v>8</v>
      </c>
      <c r="AL13" s="14" t="s">
        <v>7</v>
      </c>
      <c r="AM13" s="173"/>
      <c r="AN13" s="122">
        <f t="shared" si="0"/>
        <v>9</v>
      </c>
      <c r="AO13">
        <v>9</v>
      </c>
    </row>
    <row r="14" spans="1:41" ht="18" customHeight="1">
      <c r="A14" s="116">
        <v>6</v>
      </c>
      <c r="B14" s="199" t="s">
        <v>86</v>
      </c>
      <c r="C14" s="111"/>
      <c r="D14" s="100" t="s">
        <v>11</v>
      </c>
      <c r="E14" s="169" t="s">
        <v>8</v>
      </c>
      <c r="F14" s="14" t="s">
        <v>89</v>
      </c>
      <c r="G14" s="175"/>
      <c r="H14" s="14"/>
      <c r="I14" s="175"/>
      <c r="J14" s="14" t="s">
        <v>4</v>
      </c>
      <c r="K14" s="170"/>
      <c r="L14" s="183" t="s">
        <v>8</v>
      </c>
      <c r="M14" s="175" t="s">
        <v>88</v>
      </c>
      <c r="N14" s="14"/>
      <c r="O14" s="14" t="s">
        <v>89</v>
      </c>
      <c r="P14" s="175"/>
      <c r="Q14" s="14" t="s">
        <v>7</v>
      </c>
      <c r="R14" s="172"/>
      <c r="S14" s="176"/>
      <c r="T14" s="188"/>
      <c r="U14" s="175"/>
      <c r="V14" s="175"/>
      <c r="W14" s="177"/>
      <c r="X14" s="14"/>
      <c r="Y14" s="170"/>
      <c r="Z14" s="178"/>
      <c r="AA14" s="175"/>
      <c r="AB14" s="175"/>
      <c r="AC14" s="14"/>
      <c r="AD14" s="175"/>
      <c r="AE14" s="14"/>
      <c r="AF14" s="179"/>
      <c r="AG14" s="169"/>
      <c r="AH14" s="14"/>
      <c r="AI14" s="175"/>
      <c r="AJ14" s="14"/>
      <c r="AK14" s="14"/>
      <c r="AL14" s="14"/>
      <c r="AM14" s="170"/>
      <c r="AN14" s="122">
        <f t="shared" si="0"/>
        <v>7</v>
      </c>
      <c r="AO14">
        <v>7</v>
      </c>
    </row>
    <row r="15" spans="1:41" ht="18" customHeight="1">
      <c r="A15" s="115">
        <v>7</v>
      </c>
      <c r="B15" s="199" t="s">
        <v>93</v>
      </c>
      <c r="C15" s="111"/>
      <c r="D15" s="100" t="s">
        <v>12</v>
      </c>
      <c r="E15" s="169"/>
      <c r="F15" s="14"/>
      <c r="G15" s="14"/>
      <c r="H15" s="188"/>
      <c r="I15" s="188"/>
      <c r="J15" s="175"/>
      <c r="K15" s="180"/>
      <c r="L15" s="183"/>
      <c r="M15" s="14"/>
      <c r="N15" s="14"/>
      <c r="O15" s="14"/>
      <c r="P15" s="14"/>
      <c r="Q15" s="14"/>
      <c r="R15" s="181"/>
      <c r="S15" s="169"/>
      <c r="T15" s="14"/>
      <c r="U15" s="175"/>
      <c r="V15" s="175"/>
      <c r="W15" s="177"/>
      <c r="X15" s="14"/>
      <c r="Y15" s="173"/>
      <c r="Z15" s="178"/>
      <c r="AA15" s="175"/>
      <c r="AB15" s="175"/>
      <c r="AC15" s="14"/>
      <c r="AD15" s="14"/>
      <c r="AE15" s="175"/>
      <c r="AF15" s="181"/>
      <c r="AG15" s="169"/>
      <c r="AH15" s="182"/>
      <c r="AI15" s="175"/>
      <c r="AJ15" s="14"/>
      <c r="AK15" s="14"/>
      <c r="AL15" s="14"/>
      <c r="AM15" s="180"/>
      <c r="AN15" s="122">
        <f t="shared" si="0"/>
        <v>0</v>
      </c>
      <c r="AO15">
        <v>4</v>
      </c>
    </row>
    <row r="16" spans="1:41" ht="18" customHeight="1">
      <c r="A16" s="116">
        <v>8</v>
      </c>
      <c r="B16" s="199" t="s">
        <v>100</v>
      </c>
      <c r="C16" s="111"/>
      <c r="D16" s="100" t="s">
        <v>20</v>
      </c>
      <c r="E16" s="169"/>
      <c r="F16" s="14"/>
      <c r="G16" s="14"/>
      <c r="H16" s="175"/>
      <c r="I16" s="14"/>
      <c r="J16" s="14"/>
      <c r="K16" s="170"/>
      <c r="L16" s="183"/>
      <c r="M16" s="14"/>
      <c r="N16" s="14"/>
      <c r="O16" s="14"/>
      <c r="P16" s="14"/>
      <c r="Q16" s="14"/>
      <c r="R16" s="172"/>
      <c r="S16" s="176"/>
      <c r="T16" s="184"/>
      <c r="U16" s="175"/>
      <c r="V16" s="175"/>
      <c r="W16" s="175"/>
      <c r="X16" s="185"/>
      <c r="Y16" s="186"/>
      <c r="Z16" s="178"/>
      <c r="AA16" s="175"/>
      <c r="AB16" s="175"/>
      <c r="AC16" s="175"/>
      <c r="AD16" s="175"/>
      <c r="AE16" s="175"/>
      <c r="AF16" s="179"/>
      <c r="AG16" s="169"/>
      <c r="AH16" s="14"/>
      <c r="AI16" s="14"/>
      <c r="AJ16" s="14"/>
      <c r="AK16" s="14"/>
      <c r="AL16" s="14"/>
      <c r="AM16" s="170"/>
      <c r="AN16" s="122">
        <f t="shared" si="0"/>
        <v>0</v>
      </c>
      <c r="AO16">
        <v>14</v>
      </c>
    </row>
    <row r="17" spans="1:41" ht="18" customHeight="1">
      <c r="A17" s="115">
        <v>9</v>
      </c>
      <c r="B17" s="199" t="s">
        <v>42</v>
      </c>
      <c r="C17" s="111"/>
      <c r="D17" s="100" t="s">
        <v>20</v>
      </c>
      <c r="E17" s="169"/>
      <c r="F17" s="14"/>
      <c r="G17" s="14" t="s">
        <v>89</v>
      </c>
      <c r="H17" s="175" t="s">
        <v>89</v>
      </c>
      <c r="I17" s="14" t="s">
        <v>7</v>
      </c>
      <c r="J17" s="14" t="s">
        <v>7</v>
      </c>
      <c r="K17" s="170"/>
      <c r="L17" s="183"/>
      <c r="M17" s="14" t="s">
        <v>7</v>
      </c>
      <c r="N17" s="14"/>
      <c r="O17" s="14" t="s">
        <v>8</v>
      </c>
      <c r="P17" s="14" t="s">
        <v>7</v>
      </c>
      <c r="Q17" s="14"/>
      <c r="R17" s="172"/>
      <c r="S17" s="176" t="s">
        <v>7</v>
      </c>
      <c r="T17" s="184" t="s">
        <v>89</v>
      </c>
      <c r="U17" s="175" t="s">
        <v>89</v>
      </c>
      <c r="V17" s="14" t="s">
        <v>8</v>
      </c>
      <c r="W17" s="14" t="s">
        <v>7</v>
      </c>
      <c r="X17" s="187"/>
      <c r="Y17" s="186"/>
      <c r="Z17" s="178" t="s">
        <v>7</v>
      </c>
      <c r="AA17" s="175" t="s">
        <v>89</v>
      </c>
      <c r="AB17" s="175" t="s">
        <v>89</v>
      </c>
      <c r="AC17" s="175" t="s">
        <v>7</v>
      </c>
      <c r="AD17" s="175"/>
      <c r="AE17" s="175"/>
      <c r="AF17" s="179"/>
      <c r="AG17" s="169" t="s">
        <v>89</v>
      </c>
      <c r="AH17" s="14" t="s">
        <v>89</v>
      </c>
      <c r="AI17" s="175" t="s">
        <v>7</v>
      </c>
      <c r="AJ17" s="14" t="s">
        <v>7</v>
      </c>
      <c r="AK17" s="175"/>
      <c r="AL17" s="14"/>
      <c r="AM17" s="170"/>
      <c r="AN17" s="122">
        <f t="shared" si="0"/>
        <v>20</v>
      </c>
      <c r="AO17">
        <v>20</v>
      </c>
    </row>
    <row r="18" spans="1:41" ht="18" customHeight="1">
      <c r="A18" s="116">
        <v>10</v>
      </c>
      <c r="B18" s="199" t="s">
        <v>99</v>
      </c>
      <c r="C18" s="111" t="s">
        <v>60</v>
      </c>
      <c r="D18" s="102" t="s">
        <v>25</v>
      </c>
      <c r="E18" s="169" t="s">
        <v>7</v>
      </c>
      <c r="F18" s="175"/>
      <c r="G18" s="175" t="s">
        <v>7</v>
      </c>
      <c r="H18" s="14"/>
      <c r="I18" s="14"/>
      <c r="J18" s="14"/>
      <c r="K18" s="170"/>
      <c r="L18" s="183" t="s">
        <v>89</v>
      </c>
      <c r="M18" s="14" t="s">
        <v>89</v>
      </c>
      <c r="N18" s="14" t="s">
        <v>7</v>
      </c>
      <c r="O18" s="14"/>
      <c r="P18" s="14"/>
      <c r="Q18" s="14"/>
      <c r="R18" s="172"/>
      <c r="S18" s="176"/>
      <c r="V18" s="14" t="s">
        <v>7</v>
      </c>
      <c r="W18" s="175"/>
      <c r="X18" s="175" t="s">
        <v>7</v>
      </c>
      <c r="Y18" s="186"/>
      <c r="Z18" s="178" t="s">
        <v>89</v>
      </c>
      <c r="AA18" s="175"/>
      <c r="AB18" s="175"/>
      <c r="AC18" s="175"/>
      <c r="AD18" s="175"/>
      <c r="AE18" s="175"/>
      <c r="AF18" s="179"/>
      <c r="AG18" s="169"/>
      <c r="AH18" s="14" t="s">
        <v>7</v>
      </c>
      <c r="AI18" s="14" t="s">
        <v>89</v>
      </c>
      <c r="AJ18" s="14" t="s">
        <v>89</v>
      </c>
      <c r="AK18" s="14"/>
      <c r="AM18" s="170"/>
      <c r="AN18" s="122">
        <f t="shared" si="0"/>
        <v>11</v>
      </c>
      <c r="AO18">
        <v>16</v>
      </c>
    </row>
    <row r="19" spans="1:41" ht="18" customHeight="1">
      <c r="A19" s="115">
        <v>11</v>
      </c>
      <c r="B19" s="199" t="s">
        <v>107</v>
      </c>
      <c r="C19" s="111"/>
      <c r="D19" s="100" t="s">
        <v>94</v>
      </c>
      <c r="E19" s="169"/>
      <c r="F19" s="188" t="s">
        <v>8</v>
      </c>
      <c r="G19" s="14" t="s">
        <v>98</v>
      </c>
      <c r="H19" s="14" t="s">
        <v>8</v>
      </c>
      <c r="I19" s="188"/>
      <c r="J19" s="14"/>
      <c r="K19" s="170"/>
      <c r="L19" s="171"/>
      <c r="M19" s="201"/>
      <c r="N19" s="175"/>
      <c r="O19" s="218"/>
      <c r="P19" s="14"/>
      <c r="Q19" s="14" t="s">
        <v>8</v>
      </c>
      <c r="R19" s="179"/>
      <c r="S19" s="176" t="s">
        <v>8</v>
      </c>
      <c r="T19" s="219"/>
      <c r="U19" s="14"/>
      <c r="V19" s="14"/>
      <c r="W19" s="177"/>
      <c r="X19" s="175"/>
      <c r="Y19" s="186"/>
      <c r="Z19" s="178" t="s">
        <v>8</v>
      </c>
      <c r="AA19" s="220"/>
      <c r="AB19" s="221"/>
      <c r="AC19" s="221"/>
      <c r="AD19" s="175"/>
      <c r="AE19" s="187"/>
      <c r="AF19" s="179"/>
      <c r="AG19" s="169"/>
      <c r="AH19" s="14"/>
      <c r="AI19" s="175"/>
      <c r="AJ19" s="14"/>
      <c r="AK19" s="14"/>
      <c r="AL19" s="175" t="s">
        <v>8</v>
      </c>
      <c r="AM19" s="170"/>
      <c r="AN19" s="122">
        <f>COUNTA(E19:AM19)</f>
        <v>7</v>
      </c>
      <c r="AO19">
        <v>6</v>
      </c>
    </row>
    <row r="20" spans="1:41" ht="18" customHeight="1">
      <c r="A20" s="115">
        <v>12</v>
      </c>
      <c r="B20" s="199" t="s">
        <v>13</v>
      </c>
      <c r="C20" s="111"/>
      <c r="D20" s="100" t="s">
        <v>95</v>
      </c>
      <c r="E20" s="169"/>
      <c r="H20" s="14"/>
      <c r="I20" s="188"/>
      <c r="J20" s="14"/>
      <c r="K20" s="170"/>
      <c r="L20" s="33"/>
      <c r="M20" s="31" t="s">
        <v>8</v>
      </c>
      <c r="N20" s="189"/>
      <c r="O20" s="189"/>
      <c r="P20" s="31"/>
      <c r="Q20" s="31"/>
      <c r="R20" s="190"/>
      <c r="S20" s="176"/>
      <c r="T20" s="177"/>
      <c r="U20" s="14"/>
      <c r="V20" s="14"/>
      <c r="W20" s="177"/>
      <c r="X20" s="175"/>
      <c r="Y20" s="186"/>
      <c r="Z20" s="191"/>
      <c r="AA20" s="31" t="s">
        <v>8</v>
      </c>
      <c r="AB20" s="189"/>
      <c r="AC20" s="189"/>
      <c r="AD20" s="189"/>
      <c r="AE20" s="185"/>
      <c r="AF20" s="190"/>
      <c r="AG20" s="169"/>
      <c r="AH20" s="14"/>
      <c r="AI20" s="175"/>
      <c r="AJ20" s="14"/>
      <c r="AK20" s="14"/>
      <c r="AL20" s="175"/>
      <c r="AM20" s="170"/>
      <c r="AN20" s="122">
        <f t="shared" si="0"/>
        <v>2</v>
      </c>
      <c r="AO20">
        <v>2</v>
      </c>
    </row>
    <row r="21" spans="1:41" ht="18" customHeight="1">
      <c r="A21" s="115">
        <v>13</v>
      </c>
      <c r="B21" s="199" t="s">
        <v>92</v>
      </c>
      <c r="C21" s="111"/>
      <c r="D21" s="100" t="s">
        <v>96</v>
      </c>
      <c r="E21" s="169"/>
      <c r="F21" s="188"/>
      <c r="G21" s="14"/>
      <c r="H21" s="14"/>
      <c r="I21" s="188"/>
      <c r="J21" s="14"/>
      <c r="K21" s="170"/>
      <c r="L21" s="33"/>
      <c r="M21" s="31"/>
      <c r="N21" s="189"/>
      <c r="O21" s="189"/>
      <c r="P21" s="31"/>
      <c r="Q21" s="31"/>
      <c r="R21" s="190"/>
      <c r="S21" s="176"/>
      <c r="T21" s="177"/>
      <c r="U21" s="14"/>
      <c r="V21" s="14"/>
      <c r="W21" s="177"/>
      <c r="X21" s="175"/>
      <c r="Y21" s="186"/>
      <c r="Z21" s="191"/>
      <c r="AA21" s="31"/>
      <c r="AB21" s="189"/>
      <c r="AC21" s="189"/>
      <c r="AD21" s="189"/>
      <c r="AE21" s="185"/>
      <c r="AF21" s="190"/>
      <c r="AG21" s="169"/>
      <c r="AH21" s="14"/>
      <c r="AI21" s="175"/>
      <c r="AJ21" s="14"/>
      <c r="AK21" s="14"/>
      <c r="AL21" s="175"/>
      <c r="AM21" s="170"/>
      <c r="AN21" s="122">
        <f t="shared" si="0"/>
        <v>0</v>
      </c>
      <c r="AO21">
        <v>2</v>
      </c>
    </row>
    <row r="22" spans="1:41" ht="18" customHeight="1">
      <c r="A22" s="116">
        <v>14</v>
      </c>
      <c r="B22" s="199" t="s">
        <v>87</v>
      </c>
      <c r="C22" s="111"/>
      <c r="D22" s="100" t="s">
        <v>19</v>
      </c>
      <c r="E22" s="149"/>
      <c r="F22" s="150" t="s">
        <v>88</v>
      </c>
      <c r="G22" s="150" t="s">
        <v>88</v>
      </c>
      <c r="H22" s="150" t="s">
        <v>88</v>
      </c>
      <c r="I22" s="150" t="s">
        <v>8</v>
      </c>
      <c r="J22" s="150"/>
      <c r="K22" s="151"/>
      <c r="L22" s="152" t="s">
        <v>88</v>
      </c>
      <c r="M22" s="153"/>
      <c r="N22" s="153" t="s">
        <v>8</v>
      </c>
      <c r="O22" s="153" t="s">
        <v>7</v>
      </c>
      <c r="P22" s="153" t="s">
        <v>8</v>
      </c>
      <c r="Q22" s="153"/>
      <c r="R22" s="154"/>
      <c r="S22" s="149" t="s">
        <v>4</v>
      </c>
      <c r="T22" s="150" t="s">
        <v>88</v>
      </c>
      <c r="U22" s="150" t="s">
        <v>88</v>
      </c>
      <c r="V22" s="150"/>
      <c r="W22" s="150"/>
      <c r="X22" s="150"/>
      <c r="Y22" s="151"/>
      <c r="Z22" s="160" t="s">
        <v>88</v>
      </c>
      <c r="AA22" s="158"/>
      <c r="AB22" s="153"/>
      <c r="AC22" s="153"/>
      <c r="AD22" s="153"/>
      <c r="AE22" s="150"/>
      <c r="AF22" s="154"/>
      <c r="AG22" s="149" t="s">
        <v>88</v>
      </c>
      <c r="AH22" s="150" t="s">
        <v>88</v>
      </c>
      <c r="AI22" s="150" t="s">
        <v>8</v>
      </c>
      <c r="AJ22" s="150" t="s">
        <v>88</v>
      </c>
      <c r="AK22" s="150"/>
      <c r="AL22" s="150"/>
      <c r="AM22" s="151"/>
      <c r="AN22" s="122">
        <f t="shared" si="0"/>
        <v>16</v>
      </c>
      <c r="AO22">
        <v>23</v>
      </c>
    </row>
    <row r="23" spans="1:41" ht="3" customHeight="1">
      <c r="A23" s="135"/>
      <c r="B23" s="136"/>
      <c r="C23" s="137"/>
      <c r="D23" s="138"/>
      <c r="E23" s="139"/>
      <c r="F23" s="140"/>
      <c r="G23" s="140"/>
      <c r="H23" s="140"/>
      <c r="I23" s="140"/>
      <c r="J23" s="141"/>
      <c r="K23" s="142"/>
      <c r="L23" s="139"/>
      <c r="M23" s="140"/>
      <c r="N23" s="140"/>
      <c r="O23" s="140"/>
      <c r="P23" s="140"/>
      <c r="Q23" s="140"/>
      <c r="R23" s="142"/>
      <c r="S23" s="143"/>
      <c r="T23" s="144"/>
      <c r="U23" s="144"/>
      <c r="V23" s="144"/>
      <c r="W23" s="144"/>
      <c r="X23" s="144"/>
      <c r="Y23" s="142"/>
      <c r="Z23" s="139"/>
      <c r="AA23" s="140"/>
      <c r="AB23" s="140"/>
      <c r="AC23" s="140"/>
      <c r="AD23" s="140"/>
      <c r="AE23" s="140"/>
      <c r="AF23" s="142"/>
      <c r="AG23" s="139"/>
      <c r="AH23" s="140"/>
      <c r="AI23" s="140"/>
      <c r="AJ23" s="140"/>
      <c r="AK23" s="145"/>
      <c r="AL23" s="140"/>
      <c r="AM23" s="142"/>
      <c r="AN23" s="122">
        <f t="shared" si="0"/>
        <v>0</v>
      </c>
    </row>
    <row r="24" spans="1:41" ht="9.9499999999999993" customHeight="1">
      <c r="A24" s="120"/>
      <c r="B24" s="95"/>
      <c r="C24" s="121"/>
      <c r="D24" s="123" t="s">
        <v>8</v>
      </c>
      <c r="E24" s="130">
        <f t="shared" ref="E24:Y24" si="1">COUNTIF(E9:E22,"Α")</f>
        <v>1</v>
      </c>
      <c r="F24" s="131">
        <f t="shared" si="1"/>
        <v>1</v>
      </c>
      <c r="G24" s="131">
        <f t="shared" si="1"/>
        <v>1</v>
      </c>
      <c r="H24" s="131">
        <f t="shared" si="1"/>
        <v>1</v>
      </c>
      <c r="I24" s="131">
        <f t="shared" si="1"/>
        <v>1</v>
      </c>
      <c r="J24" s="131">
        <f t="shared" si="1"/>
        <v>1</v>
      </c>
      <c r="K24" s="132">
        <f t="shared" si="1"/>
        <v>0</v>
      </c>
      <c r="L24" s="130">
        <f t="shared" si="1"/>
        <v>1</v>
      </c>
      <c r="M24" s="131">
        <f t="shared" si="1"/>
        <v>1</v>
      </c>
      <c r="N24" s="131">
        <f t="shared" si="1"/>
        <v>1</v>
      </c>
      <c r="O24" s="131">
        <f t="shared" si="1"/>
        <v>1</v>
      </c>
      <c r="P24" s="131">
        <f t="shared" si="1"/>
        <v>1</v>
      </c>
      <c r="Q24" s="131">
        <f t="shared" si="1"/>
        <v>1</v>
      </c>
      <c r="R24" s="133">
        <f t="shared" si="1"/>
        <v>0</v>
      </c>
      <c r="S24" s="134">
        <f t="shared" si="1"/>
        <v>1</v>
      </c>
      <c r="T24" s="131">
        <f t="shared" si="1"/>
        <v>1</v>
      </c>
      <c r="U24" s="131">
        <f t="shared" si="1"/>
        <v>1</v>
      </c>
      <c r="V24" s="131">
        <f t="shared" si="1"/>
        <v>1</v>
      </c>
      <c r="W24" s="131">
        <f t="shared" si="1"/>
        <v>1</v>
      </c>
      <c r="X24" s="131">
        <f t="shared" si="1"/>
        <v>1</v>
      </c>
      <c r="Y24" s="132">
        <f t="shared" si="1"/>
        <v>0</v>
      </c>
      <c r="Z24" s="130">
        <f>COUNTIF(Z10:Z22,"Α")</f>
        <v>1</v>
      </c>
      <c r="AA24" s="131">
        <f>COUNTIF(AA10:AA22,"Α")</f>
        <v>1</v>
      </c>
      <c r="AB24" s="131">
        <f t="shared" ref="AB24:AM24" si="2">COUNTIF(AB9:AB22,"Α")</f>
        <v>1</v>
      </c>
      <c r="AC24" s="131">
        <f t="shared" si="2"/>
        <v>1</v>
      </c>
      <c r="AD24" s="131">
        <f t="shared" si="2"/>
        <v>1</v>
      </c>
      <c r="AE24" s="131">
        <f t="shared" si="2"/>
        <v>1</v>
      </c>
      <c r="AF24" s="133">
        <f t="shared" si="2"/>
        <v>0</v>
      </c>
      <c r="AG24" s="130">
        <f t="shared" si="2"/>
        <v>1</v>
      </c>
      <c r="AH24" s="131">
        <f t="shared" si="2"/>
        <v>1</v>
      </c>
      <c r="AI24" s="131">
        <f t="shared" si="2"/>
        <v>1</v>
      </c>
      <c r="AJ24" s="131">
        <f>COUNTIF(AJ9:AJ22,"Α")</f>
        <v>1</v>
      </c>
      <c r="AK24" s="131">
        <f t="shared" si="2"/>
        <v>1</v>
      </c>
      <c r="AL24" s="131">
        <f t="shared" si="2"/>
        <v>1</v>
      </c>
      <c r="AM24" s="133">
        <f t="shared" si="2"/>
        <v>0</v>
      </c>
    </row>
    <row r="25" spans="1:41" ht="9.9499999999999993" customHeight="1">
      <c r="A25" s="120"/>
      <c r="B25" s="95"/>
      <c r="C25" s="121"/>
      <c r="D25" s="123" t="s">
        <v>4</v>
      </c>
      <c r="E25" s="125">
        <f t="shared" ref="E25:Y25" si="3">COUNTIF(E$9:E$22,"Β")</f>
        <v>1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1</v>
      </c>
      <c r="J25" s="126">
        <f t="shared" si="3"/>
        <v>1</v>
      </c>
      <c r="K25" s="127">
        <f t="shared" si="3"/>
        <v>0</v>
      </c>
      <c r="L25" s="125">
        <f t="shared" si="3"/>
        <v>0</v>
      </c>
      <c r="M25" s="126">
        <f t="shared" si="3"/>
        <v>0</v>
      </c>
      <c r="N25" s="126">
        <f t="shared" si="3"/>
        <v>0</v>
      </c>
      <c r="O25" s="126">
        <f t="shared" si="3"/>
        <v>0</v>
      </c>
      <c r="P25" s="126">
        <f t="shared" si="3"/>
        <v>0</v>
      </c>
      <c r="Q25" s="126">
        <f t="shared" si="3"/>
        <v>1</v>
      </c>
      <c r="R25" s="128">
        <f t="shared" si="3"/>
        <v>0</v>
      </c>
      <c r="S25" s="129">
        <f t="shared" si="3"/>
        <v>1</v>
      </c>
      <c r="T25" s="126">
        <f t="shared" si="3"/>
        <v>0</v>
      </c>
      <c r="U25" s="126">
        <f t="shared" si="3"/>
        <v>0</v>
      </c>
      <c r="V25" s="126">
        <f t="shared" si="3"/>
        <v>1</v>
      </c>
      <c r="W25" s="126">
        <f t="shared" si="3"/>
        <v>1</v>
      </c>
      <c r="X25" s="126">
        <f t="shared" si="3"/>
        <v>1</v>
      </c>
      <c r="Y25" s="127">
        <f t="shared" si="3"/>
        <v>0</v>
      </c>
      <c r="Z25" s="125">
        <f>COUNTIF(Z$10:Z$22,"Β")</f>
        <v>0</v>
      </c>
      <c r="AA25" s="126">
        <f>COUNTIF(AA$10:AA$22,"Β")</f>
        <v>0</v>
      </c>
      <c r="AB25" s="126">
        <f t="shared" ref="AB25:AM25" si="4">COUNTIF(AB$9:AB$22,"Β")</f>
        <v>0</v>
      </c>
      <c r="AC25" s="126">
        <f t="shared" si="4"/>
        <v>1</v>
      </c>
      <c r="AD25" s="126">
        <f t="shared" si="4"/>
        <v>1</v>
      </c>
      <c r="AE25" s="126">
        <f t="shared" si="4"/>
        <v>0</v>
      </c>
      <c r="AF25" s="128">
        <f t="shared" si="4"/>
        <v>0</v>
      </c>
      <c r="AG25" s="125">
        <f t="shared" si="4"/>
        <v>0</v>
      </c>
      <c r="AH25" s="126">
        <f t="shared" si="4"/>
        <v>0</v>
      </c>
      <c r="AI25" s="126">
        <f t="shared" si="4"/>
        <v>0</v>
      </c>
      <c r="AJ25" s="126">
        <f>COUNTIF(AJ$9:AJ$22,"Β")</f>
        <v>0</v>
      </c>
      <c r="AK25" s="126">
        <f t="shared" si="4"/>
        <v>1</v>
      </c>
      <c r="AL25" s="126">
        <f t="shared" si="4"/>
        <v>0</v>
      </c>
      <c r="AM25" s="128">
        <f t="shared" si="4"/>
        <v>0</v>
      </c>
    </row>
    <row r="26" spans="1:41" ht="9.9499999999999993" customHeight="1">
      <c r="A26" s="120"/>
      <c r="B26" s="95"/>
      <c r="C26" s="121"/>
      <c r="D26" s="123" t="s">
        <v>7</v>
      </c>
      <c r="E26" s="125">
        <f t="shared" ref="E26:Y26" si="5">COUNTIF(E$9:E$22,"Γ")</f>
        <v>1</v>
      </c>
      <c r="F26" s="126">
        <f t="shared" si="5"/>
        <v>1</v>
      </c>
      <c r="G26" s="126">
        <f t="shared" si="5"/>
        <v>1</v>
      </c>
      <c r="H26" s="126">
        <f t="shared" si="5"/>
        <v>1</v>
      </c>
      <c r="I26" s="126">
        <f t="shared" si="5"/>
        <v>1</v>
      </c>
      <c r="J26" s="126">
        <f t="shared" si="5"/>
        <v>1</v>
      </c>
      <c r="K26" s="127">
        <f t="shared" si="5"/>
        <v>0</v>
      </c>
      <c r="L26" s="125">
        <f t="shared" si="5"/>
        <v>1</v>
      </c>
      <c r="M26" s="126">
        <f t="shared" si="5"/>
        <v>1</v>
      </c>
      <c r="N26" s="126">
        <f t="shared" si="5"/>
        <v>1</v>
      </c>
      <c r="O26" s="126">
        <f t="shared" si="5"/>
        <v>1</v>
      </c>
      <c r="P26" s="126">
        <f t="shared" si="5"/>
        <v>1</v>
      </c>
      <c r="Q26" s="126">
        <f t="shared" si="5"/>
        <v>1</v>
      </c>
      <c r="R26" s="128">
        <f t="shared" si="5"/>
        <v>0</v>
      </c>
      <c r="S26" s="129">
        <f t="shared" si="5"/>
        <v>1</v>
      </c>
      <c r="T26" s="126">
        <f t="shared" si="5"/>
        <v>1</v>
      </c>
      <c r="U26" s="126">
        <f t="shared" si="5"/>
        <v>0</v>
      </c>
      <c r="V26" s="126">
        <f t="shared" si="5"/>
        <v>1</v>
      </c>
      <c r="W26" s="126">
        <f t="shared" si="5"/>
        <v>1</v>
      </c>
      <c r="X26" s="126">
        <f t="shared" si="5"/>
        <v>1</v>
      </c>
      <c r="Y26" s="127">
        <f t="shared" si="5"/>
        <v>0</v>
      </c>
      <c r="Z26" s="125">
        <f>COUNTIF(Z$10:Z$22,"Γ")</f>
        <v>1</v>
      </c>
      <c r="AA26" s="126">
        <f>COUNTIF(AA$10:AA$22,"Γ")</f>
        <v>0</v>
      </c>
      <c r="AB26" s="126">
        <f t="shared" ref="AB26:AM26" si="6">COUNTIF(AB$9:AB$22,"Γ")</f>
        <v>0</v>
      </c>
      <c r="AC26" s="126">
        <f t="shared" si="6"/>
        <v>1</v>
      </c>
      <c r="AD26" s="126">
        <f t="shared" si="6"/>
        <v>1</v>
      </c>
      <c r="AE26" s="126">
        <f t="shared" si="6"/>
        <v>0</v>
      </c>
      <c r="AF26" s="128">
        <f t="shared" si="6"/>
        <v>0</v>
      </c>
      <c r="AG26" s="125">
        <f t="shared" si="6"/>
        <v>1</v>
      </c>
      <c r="AH26" s="126">
        <f t="shared" si="6"/>
        <v>1</v>
      </c>
      <c r="AI26" s="126">
        <f t="shared" si="6"/>
        <v>1</v>
      </c>
      <c r="AJ26" s="126">
        <f>COUNTIF(AJ$9:AJ$22,"Γ")</f>
        <v>1</v>
      </c>
      <c r="AK26" s="126">
        <f t="shared" si="6"/>
        <v>1</v>
      </c>
      <c r="AL26" s="126">
        <f t="shared" si="6"/>
        <v>1</v>
      </c>
      <c r="AM26" s="128">
        <f t="shared" si="6"/>
        <v>0</v>
      </c>
    </row>
    <row r="27" spans="1:41" ht="9.9499999999999993" customHeight="1">
      <c r="A27" s="120"/>
      <c r="B27" s="95"/>
      <c r="C27" s="121"/>
      <c r="D27" s="123" t="s">
        <v>88</v>
      </c>
      <c r="E27" s="125">
        <f>COUNTIF(E$9:E$22,"Βπ")</f>
        <v>0</v>
      </c>
      <c r="F27" s="125">
        <f t="shared" ref="F27:AM27" si="7">COUNTIF(F$9:F$22,"Βπ")</f>
        <v>1</v>
      </c>
      <c r="G27" s="125">
        <f t="shared" si="7"/>
        <v>1</v>
      </c>
      <c r="H27" s="125">
        <f t="shared" si="7"/>
        <v>1</v>
      </c>
      <c r="I27" s="125">
        <f t="shared" si="7"/>
        <v>0</v>
      </c>
      <c r="J27" s="125">
        <f t="shared" si="7"/>
        <v>0</v>
      </c>
      <c r="K27" s="125">
        <f t="shared" si="7"/>
        <v>0</v>
      </c>
      <c r="L27" s="125">
        <f t="shared" si="7"/>
        <v>1</v>
      </c>
      <c r="M27" s="125">
        <f t="shared" si="7"/>
        <v>1</v>
      </c>
      <c r="N27" s="125">
        <f t="shared" si="7"/>
        <v>1</v>
      </c>
      <c r="O27" s="125">
        <f t="shared" si="7"/>
        <v>1</v>
      </c>
      <c r="P27" s="125">
        <f t="shared" si="7"/>
        <v>1</v>
      </c>
      <c r="Q27" s="125">
        <f t="shared" si="7"/>
        <v>0</v>
      </c>
      <c r="R27" s="125">
        <f t="shared" si="7"/>
        <v>0</v>
      </c>
      <c r="S27" s="125">
        <f t="shared" si="7"/>
        <v>0</v>
      </c>
      <c r="T27" s="125">
        <f t="shared" si="7"/>
        <v>1</v>
      </c>
      <c r="U27" s="125">
        <f t="shared" si="7"/>
        <v>1</v>
      </c>
      <c r="V27" s="125">
        <f t="shared" si="7"/>
        <v>0</v>
      </c>
      <c r="W27" s="125">
        <f t="shared" si="7"/>
        <v>0</v>
      </c>
      <c r="X27" s="125">
        <f t="shared" si="7"/>
        <v>0</v>
      </c>
      <c r="Y27" s="125">
        <f t="shared" si="7"/>
        <v>0</v>
      </c>
      <c r="Z27" s="125">
        <f>COUNTIF(Z$10:Z$22,"Βπ")</f>
        <v>1</v>
      </c>
      <c r="AA27" s="125">
        <f>COUNTIF(AA$10:AA$22,"Βπ")</f>
        <v>0</v>
      </c>
      <c r="AB27" s="125">
        <f t="shared" si="7"/>
        <v>1</v>
      </c>
      <c r="AC27" s="125">
        <f t="shared" si="7"/>
        <v>0</v>
      </c>
      <c r="AD27" s="125">
        <f t="shared" si="7"/>
        <v>0</v>
      </c>
      <c r="AE27" s="125">
        <f t="shared" si="7"/>
        <v>0</v>
      </c>
      <c r="AF27" s="125">
        <f t="shared" si="7"/>
        <v>0</v>
      </c>
      <c r="AG27" s="125">
        <f t="shared" si="7"/>
        <v>1</v>
      </c>
      <c r="AH27" s="125">
        <f t="shared" si="7"/>
        <v>1</v>
      </c>
      <c r="AI27" s="125">
        <f t="shared" si="7"/>
        <v>0</v>
      </c>
      <c r="AJ27" s="125">
        <f>COUNTIF(AJ$9:AJ$22,"Βπ")</f>
        <v>1</v>
      </c>
      <c r="AK27" s="125">
        <f t="shared" si="7"/>
        <v>0</v>
      </c>
      <c r="AL27" s="125">
        <f t="shared" si="7"/>
        <v>0</v>
      </c>
      <c r="AM27" s="125">
        <f t="shared" si="7"/>
        <v>0</v>
      </c>
    </row>
    <row r="28" spans="1:41" ht="9.9499999999999993" customHeight="1">
      <c r="A28" s="120"/>
      <c r="B28" s="95"/>
      <c r="C28" s="121"/>
      <c r="D28" s="123" t="s">
        <v>89</v>
      </c>
      <c r="E28" s="125">
        <f>COUNTIF(E$9:E$22,"Βδ")</f>
        <v>0</v>
      </c>
      <c r="F28" s="125">
        <f t="shared" ref="F28:AM28" si="8">COUNTIF(F$9:F$22,"Βδ")</f>
        <v>1</v>
      </c>
      <c r="G28" s="125">
        <f t="shared" si="8"/>
        <v>1</v>
      </c>
      <c r="H28" s="125">
        <f t="shared" si="8"/>
        <v>1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1</v>
      </c>
      <c r="M28" s="125">
        <f t="shared" si="8"/>
        <v>1</v>
      </c>
      <c r="N28" s="125">
        <f t="shared" si="8"/>
        <v>1</v>
      </c>
      <c r="O28" s="125">
        <f t="shared" si="8"/>
        <v>1</v>
      </c>
      <c r="P28" s="125">
        <f t="shared" si="8"/>
        <v>1</v>
      </c>
      <c r="Q28" s="125">
        <f t="shared" si="8"/>
        <v>0</v>
      </c>
      <c r="R28" s="125">
        <f t="shared" si="8"/>
        <v>0</v>
      </c>
      <c r="S28" s="125">
        <f t="shared" si="8"/>
        <v>0</v>
      </c>
      <c r="T28" s="125">
        <f t="shared" si="8"/>
        <v>1</v>
      </c>
      <c r="U28" s="125">
        <f t="shared" si="8"/>
        <v>1</v>
      </c>
      <c r="V28" s="125">
        <f t="shared" si="8"/>
        <v>0</v>
      </c>
      <c r="W28" s="125">
        <f t="shared" si="8"/>
        <v>0</v>
      </c>
      <c r="X28" s="125">
        <f t="shared" si="8"/>
        <v>0</v>
      </c>
      <c r="Y28" s="125">
        <f t="shared" si="8"/>
        <v>0</v>
      </c>
      <c r="Z28" s="125">
        <f>COUNTIF(Z$10:Z$22,"Βδ")</f>
        <v>1</v>
      </c>
      <c r="AA28" s="125">
        <f>COUNTIF(AA$10:AA$22,"Βδ")</f>
        <v>1</v>
      </c>
      <c r="AB28" s="125">
        <f t="shared" si="8"/>
        <v>1</v>
      </c>
      <c r="AC28" s="125">
        <f t="shared" si="8"/>
        <v>0</v>
      </c>
      <c r="AD28" s="125">
        <f t="shared" si="8"/>
        <v>0</v>
      </c>
      <c r="AE28" s="125">
        <f t="shared" si="8"/>
        <v>0</v>
      </c>
      <c r="AF28" s="125">
        <f t="shared" si="8"/>
        <v>0</v>
      </c>
      <c r="AG28" s="125">
        <f t="shared" si="8"/>
        <v>1</v>
      </c>
      <c r="AH28" s="125">
        <f t="shared" si="8"/>
        <v>1</v>
      </c>
      <c r="AI28" s="125">
        <f t="shared" si="8"/>
        <v>1</v>
      </c>
      <c r="AJ28" s="125">
        <f>COUNTIF(AJ$9:AJ$22,"Βδ")</f>
        <v>1</v>
      </c>
      <c r="AK28" s="125">
        <f t="shared" si="8"/>
        <v>0</v>
      </c>
      <c r="AL28" s="125">
        <f t="shared" si="8"/>
        <v>0</v>
      </c>
      <c r="AM28" s="125">
        <f t="shared" si="8"/>
        <v>0</v>
      </c>
    </row>
    <row r="29" spans="1:41">
      <c r="A29" s="7"/>
      <c r="B29" s="8"/>
      <c r="C29" s="8"/>
      <c r="D29" s="3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41" ht="18">
      <c r="A30" s="7"/>
      <c r="B30" s="117" t="s">
        <v>76</v>
      </c>
      <c r="C30" s="198" t="s">
        <v>77</v>
      </c>
      <c r="D30" s="18"/>
      <c r="E30" s="413" t="s">
        <v>101</v>
      </c>
      <c r="F30" s="414"/>
      <c r="G30" s="414"/>
      <c r="H30" s="414"/>
      <c r="I30" s="414"/>
      <c r="J30" s="414"/>
      <c r="K30" s="414"/>
      <c r="L30" s="413" t="s">
        <v>104</v>
      </c>
      <c r="M30" s="414"/>
      <c r="N30" s="414"/>
      <c r="O30" s="414"/>
      <c r="P30" s="414"/>
      <c r="Q30" s="414"/>
      <c r="R30" s="414"/>
      <c r="S30" s="413" t="s">
        <v>103</v>
      </c>
      <c r="T30" s="414"/>
      <c r="U30" s="414"/>
      <c r="V30" s="414"/>
      <c r="W30" s="414"/>
      <c r="X30" s="414"/>
      <c r="Y30" s="414"/>
      <c r="Z30" s="413" t="s">
        <v>101</v>
      </c>
      <c r="AA30" s="414"/>
      <c r="AB30" s="414"/>
      <c r="AC30" s="414"/>
      <c r="AD30" s="414"/>
      <c r="AE30" s="414"/>
      <c r="AF30" s="414"/>
      <c r="AG30" s="413" t="s">
        <v>105</v>
      </c>
      <c r="AH30" s="414"/>
      <c r="AI30" s="414"/>
      <c r="AJ30" s="414"/>
      <c r="AK30" s="414"/>
      <c r="AL30" s="414"/>
      <c r="AM30" s="414"/>
    </row>
    <row r="31" spans="1:41">
      <c r="A31" s="7"/>
      <c r="B31" s="8"/>
      <c r="C31" s="198" t="s">
        <v>78</v>
      </c>
      <c r="D31" s="18"/>
      <c r="E31" s="413" t="s">
        <v>102</v>
      </c>
      <c r="F31" s="414"/>
      <c r="G31" s="414"/>
      <c r="H31" s="414"/>
      <c r="I31" s="414"/>
      <c r="J31" s="414"/>
      <c r="K31" s="414"/>
      <c r="L31" s="413" t="s">
        <v>101</v>
      </c>
      <c r="M31" s="414"/>
      <c r="N31" s="414"/>
      <c r="O31" s="414"/>
      <c r="P31" s="414"/>
      <c r="Q31" s="414"/>
      <c r="R31" s="414"/>
      <c r="S31" s="413" t="s">
        <v>101</v>
      </c>
      <c r="T31" s="414"/>
      <c r="U31" s="414"/>
      <c r="V31" s="414"/>
      <c r="W31" s="414"/>
      <c r="X31" s="414"/>
      <c r="Y31" s="414"/>
      <c r="Z31" s="413" t="s">
        <v>102</v>
      </c>
      <c r="AA31" s="414"/>
      <c r="AB31" s="414"/>
      <c r="AC31" s="414"/>
      <c r="AD31" s="414"/>
      <c r="AE31" s="414"/>
      <c r="AF31" s="414"/>
      <c r="AG31" s="413" t="s">
        <v>101</v>
      </c>
      <c r="AH31" s="414"/>
      <c r="AI31" s="414"/>
      <c r="AJ31" s="414"/>
      <c r="AK31" s="414"/>
      <c r="AL31" s="414"/>
      <c r="AM31" s="414"/>
    </row>
    <row r="32" spans="1:41">
      <c r="A32" s="7"/>
      <c r="B32" s="8"/>
      <c r="C32" s="8"/>
      <c r="D32" s="3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2:38" ht="15.75">
      <c r="B33" s="12" t="s">
        <v>27</v>
      </c>
      <c r="C33" s="12"/>
      <c r="G33" s="407"/>
      <c r="H33" s="407"/>
      <c r="I33" s="407"/>
      <c r="J33" s="407"/>
      <c r="K33" s="407"/>
      <c r="Y33" s="397" t="s">
        <v>82</v>
      </c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</row>
    <row r="34" spans="2:38" ht="15" customHeight="1">
      <c r="B34" s="13" t="s">
        <v>46</v>
      </c>
      <c r="C34" s="13"/>
      <c r="D34" s="398" t="s">
        <v>66</v>
      </c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200"/>
      <c r="W34" s="200"/>
      <c r="X34" s="200"/>
      <c r="Y34" s="396" t="s">
        <v>72</v>
      </c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</row>
    <row r="35" spans="2:38" ht="18.75" customHeight="1">
      <c r="B35" s="13" t="s">
        <v>47</v>
      </c>
      <c r="C35" s="13"/>
      <c r="D35" s="400" t="s">
        <v>67</v>
      </c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200"/>
      <c r="U35" s="200"/>
      <c r="V35" s="200"/>
      <c r="W35" s="200"/>
      <c r="X35" s="200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</row>
    <row r="36" spans="2:38" ht="15" customHeight="1">
      <c r="B36" s="13" t="s">
        <v>48</v>
      </c>
      <c r="C36" s="13"/>
      <c r="D36" s="401" t="s">
        <v>70</v>
      </c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200"/>
      <c r="U36" s="200"/>
      <c r="V36" s="200"/>
      <c r="W36" s="200"/>
      <c r="X36" s="200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</row>
    <row r="37" spans="2:38">
      <c r="B37" s="13" t="s">
        <v>49</v>
      </c>
      <c r="C37" s="13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</row>
    <row r="38" spans="2:38">
      <c r="B38" s="13" t="s">
        <v>50</v>
      </c>
      <c r="C38" s="13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</row>
    <row r="39" spans="2:38">
      <c r="B39" s="13" t="s">
        <v>51</v>
      </c>
      <c r="C39" s="13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AD39" t="s">
        <v>36</v>
      </c>
    </row>
    <row r="40" spans="2:38">
      <c r="B40" s="13" t="s">
        <v>52</v>
      </c>
      <c r="C40" s="13"/>
    </row>
    <row r="41" spans="2:38">
      <c r="AC41" t="s">
        <v>79</v>
      </c>
    </row>
  </sheetData>
  <mergeCells count="32">
    <mergeCell ref="D38:S38"/>
    <mergeCell ref="D39:Q39"/>
    <mergeCell ref="E5:AM5"/>
    <mergeCell ref="A6:A8"/>
    <mergeCell ref="B6:B8"/>
    <mergeCell ref="D6:D8"/>
    <mergeCell ref="E6:K7"/>
    <mergeCell ref="L6:R7"/>
    <mergeCell ref="S6:Y7"/>
    <mergeCell ref="Z6:AF7"/>
    <mergeCell ref="D34:U34"/>
    <mergeCell ref="Y34:AL34"/>
    <mergeCell ref="D35:S35"/>
    <mergeCell ref="Y35:AL35"/>
    <mergeCell ref="D36:S36"/>
    <mergeCell ref="Y36:AL36"/>
    <mergeCell ref="AN6:AN8"/>
    <mergeCell ref="E30:K30"/>
    <mergeCell ref="L30:R30"/>
    <mergeCell ref="S30:Y30"/>
    <mergeCell ref="Z30:AF30"/>
    <mergeCell ref="AG30:AM30"/>
    <mergeCell ref="B4:D4"/>
    <mergeCell ref="E4:AM4"/>
    <mergeCell ref="G33:K33"/>
    <mergeCell ref="Y33:AL33"/>
    <mergeCell ref="AG6:AM7"/>
    <mergeCell ref="E31:K31"/>
    <mergeCell ref="L31:R31"/>
    <mergeCell ref="S31:Y31"/>
    <mergeCell ref="Z31:AF31"/>
    <mergeCell ref="AG31:AM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topLeftCell="A5" workbookViewId="0">
      <selection activeCell="AI20" sqref="AI20"/>
    </sheetView>
  </sheetViews>
  <sheetFormatPr defaultRowHeight="15"/>
  <cols>
    <col min="1" max="1" width="4.28515625" customWidth="1"/>
    <col min="2" max="2" width="21" customWidth="1"/>
    <col min="3" max="3" width="10.7109375" customWidth="1"/>
    <col min="4" max="4" width="8.5703125" customWidth="1"/>
    <col min="5" max="39" width="4" customWidth="1"/>
    <col min="40" max="40" width="4.5703125" customWidth="1"/>
  </cols>
  <sheetData>
    <row r="1" spans="1:41" ht="33.75" customHeight="1"/>
    <row r="2" spans="1:41" ht="33.75" customHeight="1"/>
    <row r="3" spans="1:41" ht="54.75" customHeight="1"/>
    <row r="4" spans="1:41" ht="27.95" customHeight="1">
      <c r="A4" s="1"/>
      <c r="B4" s="402"/>
      <c r="C4" s="402"/>
      <c r="D4" s="402"/>
      <c r="E4" s="415" t="s">
        <v>24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</row>
    <row r="5" spans="1:41" ht="27.95" customHeight="1">
      <c r="A5" s="2"/>
      <c r="B5" s="3"/>
      <c r="C5" s="3"/>
      <c r="D5" s="3"/>
      <c r="E5" s="416" t="s">
        <v>108</v>
      </c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</row>
    <row r="6" spans="1:41">
      <c r="A6" s="384" t="s">
        <v>1</v>
      </c>
      <c r="B6" s="387" t="s">
        <v>2</v>
      </c>
      <c r="C6" s="108"/>
      <c r="D6" s="390" t="s">
        <v>3</v>
      </c>
      <c r="E6" s="408" t="s">
        <v>28</v>
      </c>
      <c r="F6" s="405"/>
      <c r="G6" s="405"/>
      <c r="H6" s="405"/>
      <c r="I6" s="405"/>
      <c r="J6" s="405"/>
      <c r="K6" s="409"/>
      <c r="L6" s="405" t="s">
        <v>29</v>
      </c>
      <c r="M6" s="405"/>
      <c r="N6" s="405"/>
      <c r="O6" s="405"/>
      <c r="P6" s="405"/>
      <c r="Q6" s="405"/>
      <c r="R6" s="405"/>
      <c r="S6" s="408" t="s">
        <v>30</v>
      </c>
      <c r="T6" s="405"/>
      <c r="U6" s="405"/>
      <c r="V6" s="405"/>
      <c r="W6" s="405"/>
      <c r="X6" s="405"/>
      <c r="Y6" s="409"/>
      <c r="Z6" s="405" t="s">
        <v>31</v>
      </c>
      <c r="AA6" s="405"/>
      <c r="AB6" s="405"/>
      <c r="AC6" s="405"/>
      <c r="AD6" s="405"/>
      <c r="AE6" s="405"/>
      <c r="AF6" s="405"/>
      <c r="AG6" s="408" t="s">
        <v>32</v>
      </c>
      <c r="AH6" s="405"/>
      <c r="AI6" s="405"/>
      <c r="AJ6" s="405"/>
      <c r="AK6" s="405"/>
      <c r="AL6" s="405"/>
      <c r="AM6" s="409"/>
      <c r="AN6" s="412" t="s">
        <v>81</v>
      </c>
    </row>
    <row r="7" spans="1:41">
      <c r="A7" s="385"/>
      <c r="B7" s="388"/>
      <c r="C7" s="110" t="s">
        <v>64</v>
      </c>
      <c r="D7" s="391"/>
      <c r="E7" s="410"/>
      <c r="F7" s="406"/>
      <c r="G7" s="406"/>
      <c r="H7" s="406"/>
      <c r="I7" s="406"/>
      <c r="J7" s="406"/>
      <c r="K7" s="411"/>
      <c r="L7" s="406"/>
      <c r="M7" s="406"/>
      <c r="N7" s="406"/>
      <c r="O7" s="406"/>
      <c r="P7" s="406"/>
      <c r="Q7" s="406"/>
      <c r="R7" s="406"/>
      <c r="S7" s="410"/>
      <c r="T7" s="406"/>
      <c r="U7" s="406"/>
      <c r="V7" s="406"/>
      <c r="W7" s="406"/>
      <c r="X7" s="406"/>
      <c r="Y7" s="411"/>
      <c r="Z7" s="406"/>
      <c r="AA7" s="406"/>
      <c r="AB7" s="406"/>
      <c r="AC7" s="406"/>
      <c r="AD7" s="406"/>
      <c r="AE7" s="406"/>
      <c r="AF7" s="406"/>
      <c r="AG7" s="410"/>
      <c r="AH7" s="406"/>
      <c r="AI7" s="406"/>
      <c r="AJ7" s="406"/>
      <c r="AK7" s="406"/>
      <c r="AL7" s="406"/>
      <c r="AM7" s="411"/>
      <c r="AN7" s="412"/>
    </row>
    <row r="8" spans="1:41">
      <c r="A8" s="386"/>
      <c r="B8" s="389"/>
      <c r="C8" s="109"/>
      <c r="D8" s="392"/>
      <c r="E8" s="103">
        <v>1</v>
      </c>
      <c r="F8" s="104">
        <v>2</v>
      </c>
      <c r="G8" s="104">
        <v>3</v>
      </c>
      <c r="H8" s="104">
        <v>4</v>
      </c>
      <c r="I8" s="104">
        <v>5</v>
      </c>
      <c r="J8" s="104">
        <v>6</v>
      </c>
      <c r="K8" s="105">
        <v>7</v>
      </c>
      <c r="L8" s="106">
        <v>1</v>
      </c>
      <c r="M8" s="104">
        <v>2</v>
      </c>
      <c r="N8" s="104">
        <v>3</v>
      </c>
      <c r="O8" s="104">
        <v>4</v>
      </c>
      <c r="P8" s="104">
        <v>5</v>
      </c>
      <c r="Q8" s="104">
        <v>6</v>
      </c>
      <c r="R8" s="107">
        <v>7</v>
      </c>
      <c r="S8" s="103">
        <v>1</v>
      </c>
      <c r="T8" s="104">
        <v>2</v>
      </c>
      <c r="U8" s="104">
        <v>3</v>
      </c>
      <c r="V8" s="104">
        <v>4</v>
      </c>
      <c r="W8" s="104">
        <v>5</v>
      </c>
      <c r="X8" s="104">
        <v>6</v>
      </c>
      <c r="Y8" s="105">
        <v>7</v>
      </c>
      <c r="Z8" s="106">
        <v>1</v>
      </c>
      <c r="AA8" s="104">
        <v>2</v>
      </c>
      <c r="AB8" s="104">
        <v>3</v>
      </c>
      <c r="AC8" s="104">
        <v>4</v>
      </c>
      <c r="AD8" s="104">
        <v>5</v>
      </c>
      <c r="AE8" s="104">
        <v>6</v>
      </c>
      <c r="AF8" s="107">
        <v>7</v>
      </c>
      <c r="AG8" s="103">
        <v>1</v>
      </c>
      <c r="AH8" s="104">
        <v>2</v>
      </c>
      <c r="AI8" s="104">
        <v>3</v>
      </c>
      <c r="AJ8" s="104">
        <v>4</v>
      </c>
      <c r="AK8" s="104">
        <v>5</v>
      </c>
      <c r="AL8" s="104">
        <v>6</v>
      </c>
      <c r="AM8" s="105">
        <v>7</v>
      </c>
      <c r="AN8" s="412"/>
    </row>
    <row r="9" spans="1:41" ht="18" customHeight="1">
      <c r="A9" s="115">
        <v>1</v>
      </c>
      <c r="B9" s="114" t="s">
        <v>75</v>
      </c>
      <c r="C9" s="119" t="s">
        <v>80</v>
      </c>
      <c r="D9" s="124" t="s">
        <v>19</v>
      </c>
      <c r="E9" s="157"/>
      <c r="F9" s="158"/>
      <c r="G9" s="158"/>
      <c r="H9" s="158"/>
      <c r="I9" s="158"/>
      <c r="J9" s="158"/>
      <c r="K9" s="159"/>
      <c r="L9" s="160"/>
      <c r="M9" s="158"/>
      <c r="N9" s="158"/>
      <c r="O9" s="158" t="s">
        <v>88</v>
      </c>
      <c r="P9" s="158" t="s">
        <v>8</v>
      </c>
      <c r="Q9" s="158" t="s">
        <v>8</v>
      </c>
      <c r="R9" s="161" t="s">
        <v>8</v>
      </c>
      <c r="S9" s="157"/>
      <c r="T9" s="158"/>
      <c r="U9" s="158"/>
      <c r="V9" s="158"/>
      <c r="W9" s="158"/>
      <c r="X9" s="158" t="s">
        <v>88</v>
      </c>
      <c r="Y9" s="159" t="s">
        <v>88</v>
      </c>
      <c r="Z9" s="245"/>
      <c r="AA9" s="245"/>
      <c r="AB9" s="158"/>
      <c r="AC9" s="153" t="s">
        <v>88</v>
      </c>
      <c r="AD9" s="153" t="s">
        <v>88</v>
      </c>
      <c r="AE9" s="158"/>
      <c r="AF9" s="161"/>
      <c r="AG9" s="157"/>
      <c r="AH9" s="158"/>
      <c r="AI9" s="158"/>
      <c r="AJ9" s="158"/>
      <c r="AK9" s="158"/>
      <c r="AL9" s="245"/>
      <c r="AM9" s="159"/>
      <c r="AN9" s="122">
        <f>COUNTA(E9:AM9)</f>
        <v>8</v>
      </c>
      <c r="AO9">
        <v>8</v>
      </c>
    </row>
    <row r="10" spans="1:41" ht="18" customHeight="1">
      <c r="A10" s="116">
        <v>2</v>
      </c>
      <c r="B10" s="199" t="s">
        <v>22</v>
      </c>
      <c r="C10" s="111"/>
      <c r="D10" s="100" t="s">
        <v>5</v>
      </c>
      <c r="E10" s="162"/>
      <c r="F10" s="163"/>
      <c r="G10" s="163"/>
      <c r="H10" s="163"/>
      <c r="I10" s="163"/>
      <c r="J10" s="163"/>
      <c r="K10" s="192"/>
      <c r="L10" s="193" t="s">
        <v>4</v>
      </c>
      <c r="M10" s="163"/>
      <c r="N10" s="163"/>
      <c r="O10" s="163" t="s">
        <v>8</v>
      </c>
      <c r="P10" s="163"/>
      <c r="Q10" s="163"/>
      <c r="R10" s="164"/>
      <c r="S10" s="165"/>
      <c r="T10" s="194"/>
      <c r="U10" s="166"/>
      <c r="V10" s="163"/>
      <c r="W10" s="163"/>
      <c r="X10" s="163"/>
      <c r="Y10" s="195"/>
      <c r="Z10" s="167"/>
      <c r="AA10" s="163"/>
      <c r="AB10" s="163"/>
      <c r="AC10" s="163"/>
      <c r="AD10" s="163"/>
      <c r="AE10" s="163"/>
      <c r="AF10" s="164"/>
      <c r="AG10" s="196"/>
      <c r="AH10" s="166"/>
      <c r="AI10" s="166"/>
      <c r="AJ10" s="163"/>
      <c r="AK10" s="163"/>
      <c r="AL10" s="163"/>
      <c r="AM10" s="168"/>
      <c r="AN10" s="122">
        <f t="shared" ref="AN10:AN22" si="0">COUNTA(E10:AM10)</f>
        <v>2</v>
      </c>
      <c r="AO10">
        <v>2</v>
      </c>
    </row>
    <row r="11" spans="1:41" ht="18" customHeight="1">
      <c r="A11" s="115">
        <v>3</v>
      </c>
      <c r="B11" s="199" t="s">
        <v>84</v>
      </c>
      <c r="C11" s="111"/>
      <c r="D11" s="101" t="s">
        <v>6</v>
      </c>
      <c r="E11" s="224"/>
      <c r="F11" s="225"/>
      <c r="G11" s="225"/>
      <c r="H11" s="225"/>
      <c r="I11" s="225"/>
      <c r="J11" s="225"/>
      <c r="K11" s="226"/>
      <c r="L11" s="227"/>
      <c r="M11" s="225"/>
      <c r="N11" s="225"/>
      <c r="O11" s="225"/>
      <c r="P11" s="225"/>
      <c r="Q11" s="225"/>
      <c r="R11" s="228"/>
      <c r="S11" s="169" t="s">
        <v>7</v>
      </c>
      <c r="T11" s="14" t="s">
        <v>4</v>
      </c>
      <c r="U11" s="14"/>
      <c r="V11" s="14" t="s">
        <v>8</v>
      </c>
      <c r="W11" s="14"/>
      <c r="X11" s="14"/>
      <c r="Y11" s="173"/>
      <c r="Z11" s="146" t="s">
        <v>8</v>
      </c>
      <c r="AA11" s="147"/>
      <c r="AB11" s="147" t="s">
        <v>8</v>
      </c>
      <c r="AC11" s="147" t="s">
        <v>7</v>
      </c>
      <c r="AD11" s="147"/>
      <c r="AE11" s="147" t="s">
        <v>4</v>
      </c>
      <c r="AF11" s="148"/>
      <c r="AG11" s="149"/>
      <c r="AH11" s="150"/>
      <c r="AI11" s="150" t="s">
        <v>7</v>
      </c>
      <c r="AJ11" s="150" t="s">
        <v>4</v>
      </c>
      <c r="AK11" s="150"/>
      <c r="AL11" s="150" t="s">
        <v>8</v>
      </c>
      <c r="AM11" s="151" t="s">
        <v>8</v>
      </c>
      <c r="AN11" s="122">
        <f t="shared" si="0"/>
        <v>11</v>
      </c>
      <c r="AO11">
        <v>11</v>
      </c>
    </row>
    <row r="12" spans="1:41" ht="18" customHeight="1">
      <c r="A12" s="115">
        <v>4</v>
      </c>
      <c r="B12" s="199" t="s">
        <v>85</v>
      </c>
      <c r="C12" s="111"/>
      <c r="D12" s="101" t="s">
        <v>9</v>
      </c>
      <c r="E12" s="169"/>
      <c r="F12" s="14"/>
      <c r="G12" s="14" t="s">
        <v>4</v>
      </c>
      <c r="H12" s="14"/>
      <c r="I12" s="14" t="s">
        <v>4</v>
      </c>
      <c r="J12" s="14"/>
      <c r="K12" s="170"/>
      <c r="L12" s="171" t="s">
        <v>7</v>
      </c>
      <c r="M12" s="14" t="s">
        <v>8</v>
      </c>
      <c r="N12" s="14"/>
      <c r="O12" s="14" t="s">
        <v>89</v>
      </c>
      <c r="P12" s="14"/>
      <c r="Q12" s="14"/>
      <c r="R12" s="172"/>
      <c r="S12" s="169"/>
      <c r="T12" s="14"/>
      <c r="U12" s="14" t="s">
        <v>4</v>
      </c>
      <c r="V12" s="14"/>
      <c r="W12" s="14" t="s">
        <v>8</v>
      </c>
      <c r="X12" s="14"/>
      <c r="Y12" s="173"/>
      <c r="Z12" s="146" t="s">
        <v>7</v>
      </c>
      <c r="AA12" s="147" t="s">
        <v>89</v>
      </c>
      <c r="AB12" s="147"/>
      <c r="AC12" s="147"/>
      <c r="AD12" s="147"/>
      <c r="AE12" s="147"/>
      <c r="AF12" s="148"/>
      <c r="AG12" s="149"/>
      <c r="AH12" s="150"/>
      <c r="AI12" s="150"/>
      <c r="AJ12" s="150" t="s">
        <v>8</v>
      </c>
      <c r="AK12" s="150" t="s">
        <v>8</v>
      </c>
      <c r="AL12" s="150"/>
      <c r="AM12" s="151" t="s">
        <v>7</v>
      </c>
      <c r="AN12" s="122">
        <f t="shared" si="0"/>
        <v>12</v>
      </c>
      <c r="AO12">
        <v>12</v>
      </c>
    </row>
    <row r="13" spans="1:41" ht="18" customHeight="1">
      <c r="A13" s="115">
        <v>5</v>
      </c>
      <c r="B13" s="199" t="s">
        <v>97</v>
      </c>
      <c r="C13" s="111"/>
      <c r="D13" s="100" t="s">
        <v>10</v>
      </c>
      <c r="E13" s="149"/>
      <c r="F13" s="150"/>
      <c r="G13" s="150"/>
      <c r="H13" s="150"/>
      <c r="I13" s="150"/>
      <c r="J13" s="150" t="s">
        <v>7</v>
      </c>
      <c r="K13" s="151" t="s">
        <v>8</v>
      </c>
      <c r="L13" s="155"/>
      <c r="M13" s="150"/>
      <c r="N13" s="150"/>
      <c r="O13" s="150"/>
      <c r="P13" s="150"/>
      <c r="Q13" s="150"/>
      <c r="R13" s="156" t="s">
        <v>4</v>
      </c>
      <c r="S13" s="149"/>
      <c r="T13" s="150"/>
      <c r="U13" s="150"/>
      <c r="V13" s="150"/>
      <c r="W13" s="150"/>
      <c r="X13" s="150"/>
      <c r="Y13" s="151" t="s">
        <v>8</v>
      </c>
      <c r="Z13" s="171"/>
      <c r="AA13" s="14" t="s">
        <v>8</v>
      </c>
      <c r="AB13" s="14"/>
      <c r="AC13" s="14"/>
      <c r="AD13" s="14"/>
      <c r="AE13" s="14" t="s">
        <v>7</v>
      </c>
      <c r="AF13" s="174" t="s">
        <v>8</v>
      </c>
      <c r="AG13" s="169"/>
      <c r="AH13" s="14"/>
      <c r="AI13" s="175"/>
      <c r="AJ13" s="14"/>
      <c r="AK13" s="14"/>
      <c r="AL13" s="14" t="s">
        <v>7</v>
      </c>
      <c r="AM13" s="173" t="s">
        <v>4</v>
      </c>
      <c r="AN13" s="122">
        <f t="shared" si="0"/>
        <v>9</v>
      </c>
      <c r="AO13">
        <v>9</v>
      </c>
    </row>
    <row r="14" spans="1:41" ht="18" customHeight="1">
      <c r="A14" s="116">
        <v>6</v>
      </c>
      <c r="B14" s="199" t="s">
        <v>86</v>
      </c>
      <c r="C14" s="111"/>
      <c r="D14" s="100" t="s">
        <v>11</v>
      </c>
      <c r="E14" s="169" t="s">
        <v>8</v>
      </c>
      <c r="F14" s="14" t="s">
        <v>88</v>
      </c>
      <c r="G14" s="175"/>
      <c r="H14" s="14" t="s">
        <v>7</v>
      </c>
      <c r="I14" s="175"/>
      <c r="J14" s="14" t="s">
        <v>89</v>
      </c>
      <c r="K14" s="170" t="s">
        <v>4</v>
      </c>
      <c r="L14" s="183" t="s">
        <v>8</v>
      </c>
      <c r="M14" s="175" t="s">
        <v>89</v>
      </c>
      <c r="N14" s="14"/>
      <c r="O14" s="14"/>
      <c r="P14" s="175"/>
      <c r="Q14" s="14"/>
      <c r="R14" s="172"/>
      <c r="S14" s="229"/>
      <c r="T14" s="230"/>
      <c r="U14" s="231"/>
      <c r="V14" s="231"/>
      <c r="W14" s="232"/>
      <c r="X14" s="225"/>
      <c r="Y14" s="226"/>
      <c r="Z14" s="233"/>
      <c r="AA14" s="231"/>
      <c r="AB14" s="231"/>
      <c r="AC14" s="225"/>
      <c r="AD14" s="231"/>
      <c r="AE14" s="225"/>
      <c r="AF14" s="234"/>
      <c r="AG14" s="224"/>
      <c r="AH14" s="225"/>
      <c r="AI14" s="231"/>
      <c r="AJ14" s="225"/>
      <c r="AK14" s="225"/>
      <c r="AL14" s="225"/>
      <c r="AM14" s="226"/>
      <c r="AN14" s="122">
        <f t="shared" si="0"/>
        <v>7</v>
      </c>
      <c r="AO14">
        <v>7</v>
      </c>
    </row>
    <row r="15" spans="1:41" ht="18" customHeight="1">
      <c r="A15" s="115">
        <v>7</v>
      </c>
      <c r="B15" s="199" t="s">
        <v>109</v>
      </c>
      <c r="C15" s="111"/>
      <c r="D15" s="100" t="s">
        <v>12</v>
      </c>
      <c r="E15" s="224"/>
      <c r="F15" s="225"/>
      <c r="G15" s="225"/>
      <c r="H15" s="230"/>
      <c r="I15" s="230"/>
      <c r="J15" s="231"/>
      <c r="K15" s="235"/>
      <c r="L15" s="183"/>
      <c r="M15" s="14"/>
      <c r="N15" s="14" t="s">
        <v>8</v>
      </c>
      <c r="O15" s="14"/>
      <c r="P15" s="14"/>
      <c r="Q15" s="14" t="s">
        <v>7</v>
      </c>
      <c r="R15" s="181"/>
      <c r="S15" s="224"/>
      <c r="T15" s="225"/>
      <c r="U15" s="231"/>
      <c r="V15" s="231"/>
      <c r="W15" s="232"/>
      <c r="X15" s="225"/>
      <c r="Y15" s="236"/>
      <c r="Z15" s="178"/>
      <c r="AA15" s="175"/>
      <c r="AB15" s="175"/>
      <c r="AC15" s="14"/>
      <c r="AD15" s="14" t="s">
        <v>8</v>
      </c>
      <c r="AE15" s="175"/>
      <c r="AF15" s="181" t="s">
        <v>4</v>
      </c>
      <c r="AG15" s="224"/>
      <c r="AH15" s="237"/>
      <c r="AI15" s="231"/>
      <c r="AJ15" s="225"/>
      <c r="AK15" s="225"/>
      <c r="AL15" s="225"/>
      <c r="AM15" s="235"/>
      <c r="AN15" s="122">
        <f t="shared" si="0"/>
        <v>4</v>
      </c>
      <c r="AO15">
        <v>4</v>
      </c>
    </row>
    <row r="16" spans="1:41" ht="18" customHeight="1">
      <c r="A16" s="116">
        <v>8</v>
      </c>
      <c r="B16" s="199" t="s">
        <v>100</v>
      </c>
      <c r="C16" s="111"/>
      <c r="D16" s="100" t="s">
        <v>20</v>
      </c>
      <c r="E16" s="169" t="s">
        <v>89</v>
      </c>
      <c r="F16" s="14" t="s">
        <v>89</v>
      </c>
      <c r="G16" s="14"/>
      <c r="H16" s="175"/>
      <c r="I16" s="14"/>
      <c r="J16" s="14"/>
      <c r="K16" s="170"/>
      <c r="L16" s="183"/>
      <c r="M16" s="14"/>
      <c r="N16" s="14"/>
      <c r="O16" s="14"/>
      <c r="P16" s="14"/>
      <c r="Q16" s="14"/>
      <c r="R16" s="172"/>
      <c r="S16" s="176"/>
      <c r="T16" s="184"/>
      <c r="U16" s="175"/>
      <c r="V16" s="175"/>
      <c r="W16" s="175" t="s">
        <v>7</v>
      </c>
      <c r="X16" s="185" t="s">
        <v>89</v>
      </c>
      <c r="Y16" s="186"/>
      <c r="Z16" s="178"/>
      <c r="AA16" s="175"/>
      <c r="AB16" s="175" t="s">
        <v>89</v>
      </c>
      <c r="AC16" s="175" t="s">
        <v>8</v>
      </c>
      <c r="AD16" s="175" t="s">
        <v>89</v>
      </c>
      <c r="AE16" s="175"/>
      <c r="AF16" s="179"/>
      <c r="AG16" s="169" t="s">
        <v>8</v>
      </c>
      <c r="AH16" s="14" t="s">
        <v>89</v>
      </c>
      <c r="AI16" s="14"/>
      <c r="AJ16" s="14"/>
      <c r="AK16" s="14" t="s">
        <v>7</v>
      </c>
      <c r="AL16" s="14"/>
      <c r="AM16" s="170"/>
      <c r="AN16" s="122">
        <f t="shared" si="0"/>
        <v>10</v>
      </c>
      <c r="AO16">
        <v>10</v>
      </c>
    </row>
    <row r="17" spans="1:41" ht="18" customHeight="1">
      <c r="A17" s="115">
        <v>9</v>
      </c>
      <c r="B17" s="199" t="s">
        <v>42</v>
      </c>
      <c r="C17" s="111"/>
      <c r="D17" s="100" t="s">
        <v>20</v>
      </c>
      <c r="E17" s="169"/>
      <c r="F17" s="14"/>
      <c r="G17" s="14"/>
      <c r="H17" s="175" t="s">
        <v>89</v>
      </c>
      <c r="I17" s="14" t="s">
        <v>7</v>
      </c>
      <c r="J17" s="14" t="s">
        <v>8</v>
      </c>
      <c r="K17" s="170" t="s">
        <v>7</v>
      </c>
      <c r="L17" s="183"/>
      <c r="M17" s="14"/>
      <c r="N17" s="14" t="s">
        <v>89</v>
      </c>
      <c r="O17" s="14"/>
      <c r="P17" s="14" t="s">
        <v>7</v>
      </c>
      <c r="Q17" s="14" t="s">
        <v>89</v>
      </c>
      <c r="R17" s="172" t="s">
        <v>7</v>
      </c>
      <c r="S17" s="176" t="s">
        <v>89</v>
      </c>
      <c r="T17" s="184" t="s">
        <v>7</v>
      </c>
      <c r="U17" s="175" t="s">
        <v>7</v>
      </c>
      <c r="V17" s="14" t="s">
        <v>89</v>
      </c>
      <c r="W17" s="14"/>
      <c r="X17" s="187"/>
      <c r="Y17" s="186" t="s">
        <v>89</v>
      </c>
      <c r="Z17" s="178"/>
      <c r="AA17" s="175"/>
      <c r="AB17" s="175"/>
      <c r="AC17" s="175"/>
      <c r="AD17" s="175" t="s">
        <v>7</v>
      </c>
      <c r="AE17" s="175" t="s">
        <v>8</v>
      </c>
      <c r="AF17" s="179" t="s">
        <v>7</v>
      </c>
      <c r="AG17" s="169" t="s">
        <v>89</v>
      </c>
      <c r="AH17" s="14" t="s">
        <v>7</v>
      </c>
      <c r="AI17" s="175"/>
      <c r="AJ17" s="14" t="s">
        <v>7</v>
      </c>
      <c r="AK17" s="175"/>
      <c r="AL17" s="14" t="s">
        <v>89</v>
      </c>
      <c r="AM17" s="170"/>
      <c r="AN17" s="122">
        <f t="shared" si="0"/>
        <v>20</v>
      </c>
      <c r="AO17">
        <v>20</v>
      </c>
    </row>
    <row r="18" spans="1:41" ht="18" customHeight="1">
      <c r="A18" s="116">
        <v>10</v>
      </c>
      <c r="B18" s="199" t="s">
        <v>99</v>
      </c>
      <c r="C18" s="111" t="s">
        <v>60</v>
      </c>
      <c r="D18" s="102" t="s">
        <v>25</v>
      </c>
      <c r="E18" s="169" t="s">
        <v>7</v>
      </c>
      <c r="F18" s="175" t="s">
        <v>7</v>
      </c>
      <c r="G18" s="175" t="s">
        <v>7</v>
      </c>
      <c r="H18" s="14"/>
      <c r="I18" s="14"/>
      <c r="J18" s="14"/>
      <c r="K18" s="170"/>
      <c r="L18" s="183"/>
      <c r="M18" s="14" t="s">
        <v>7</v>
      </c>
      <c r="N18" s="14" t="s">
        <v>7</v>
      </c>
      <c r="O18" s="14"/>
      <c r="P18" s="14"/>
      <c r="Q18" s="14"/>
      <c r="R18" s="172"/>
      <c r="S18" s="176"/>
      <c r="T18" s="184"/>
      <c r="U18" s="175"/>
      <c r="V18" s="14" t="s">
        <v>7</v>
      </c>
      <c r="W18" s="175" t="s">
        <v>89</v>
      </c>
      <c r="X18" s="175" t="s">
        <v>7</v>
      </c>
      <c r="Y18" s="186" t="s">
        <v>7</v>
      </c>
      <c r="Z18" s="178" t="s">
        <v>89</v>
      </c>
      <c r="AA18" s="175" t="s">
        <v>7</v>
      </c>
      <c r="AB18" s="175" t="s">
        <v>7</v>
      </c>
      <c r="AC18" s="175" t="s">
        <v>89</v>
      </c>
      <c r="AD18" s="175"/>
      <c r="AE18" s="175"/>
      <c r="AF18" s="179"/>
      <c r="AG18" s="169" t="s">
        <v>7</v>
      </c>
      <c r="AH18" s="14"/>
      <c r="AI18" s="14" t="s">
        <v>89</v>
      </c>
      <c r="AJ18" s="14"/>
      <c r="AK18" s="14" t="s">
        <v>89</v>
      </c>
      <c r="AL18" s="245"/>
      <c r="AM18" s="170"/>
      <c r="AN18" s="122">
        <f t="shared" si="0"/>
        <v>16</v>
      </c>
      <c r="AO18">
        <v>16</v>
      </c>
    </row>
    <row r="19" spans="1:41" ht="18" customHeight="1">
      <c r="A19" s="115">
        <v>12</v>
      </c>
      <c r="B19" s="199" t="s">
        <v>13</v>
      </c>
      <c r="C19" s="111"/>
      <c r="D19" s="100" t="s">
        <v>95</v>
      </c>
      <c r="E19" s="169"/>
      <c r="F19" s="188" t="s">
        <v>8</v>
      </c>
      <c r="G19" s="14" t="s">
        <v>8</v>
      </c>
      <c r="H19" s="14" t="s">
        <v>8</v>
      </c>
      <c r="I19" s="188" t="s">
        <v>8</v>
      </c>
      <c r="J19" s="14"/>
      <c r="K19" s="170"/>
      <c r="L19" s="238"/>
      <c r="M19" s="239"/>
      <c r="N19" s="240"/>
      <c r="O19" s="240"/>
      <c r="P19" s="239"/>
      <c r="Q19" s="239"/>
      <c r="R19" s="241"/>
      <c r="S19" s="176" t="s">
        <v>8</v>
      </c>
      <c r="T19" s="177" t="s">
        <v>8</v>
      </c>
      <c r="U19" s="14" t="s">
        <v>8</v>
      </c>
      <c r="V19" s="14"/>
      <c r="W19" s="177"/>
      <c r="X19" s="175" t="s">
        <v>8</v>
      </c>
      <c r="Y19" s="186"/>
      <c r="Z19" s="242"/>
      <c r="AA19" s="239"/>
      <c r="AB19" s="240"/>
      <c r="AC19" s="240"/>
      <c r="AD19" s="240"/>
      <c r="AE19" s="243"/>
      <c r="AF19" s="241"/>
      <c r="AG19" s="149"/>
      <c r="AH19" s="150"/>
      <c r="AI19" s="147"/>
      <c r="AJ19" s="150"/>
      <c r="AK19" s="150"/>
      <c r="AL19" s="147"/>
      <c r="AM19" s="151"/>
      <c r="AN19" s="122">
        <f t="shared" si="0"/>
        <v>8</v>
      </c>
      <c r="AO19">
        <v>8</v>
      </c>
    </row>
    <row r="20" spans="1:41" ht="18" customHeight="1">
      <c r="A20" s="115">
        <v>13</v>
      </c>
      <c r="B20" s="199" t="s">
        <v>92</v>
      </c>
      <c r="C20" s="111"/>
      <c r="D20" s="100" t="s">
        <v>96</v>
      </c>
      <c r="E20" s="169"/>
      <c r="F20" s="188"/>
      <c r="G20" s="14"/>
      <c r="H20" s="14"/>
      <c r="I20" s="188"/>
      <c r="J20" s="14"/>
      <c r="K20" s="170"/>
      <c r="L20" s="33"/>
      <c r="M20" s="31"/>
      <c r="N20" s="189"/>
      <c r="O20" s="189"/>
      <c r="P20" s="31"/>
      <c r="Q20" s="31"/>
      <c r="R20" s="190"/>
      <c r="S20" s="176"/>
      <c r="T20" s="177"/>
      <c r="U20" s="14"/>
      <c r="V20" s="14"/>
      <c r="W20" s="177"/>
      <c r="X20" s="175"/>
      <c r="Y20" s="186"/>
      <c r="Z20" s="191"/>
      <c r="AA20" s="31"/>
      <c r="AB20" s="189"/>
      <c r="AC20" s="189"/>
      <c r="AD20" s="189"/>
      <c r="AE20" s="185"/>
      <c r="AF20" s="190"/>
      <c r="AG20" s="169"/>
      <c r="AH20" s="14" t="s">
        <v>8</v>
      </c>
      <c r="AI20" s="175" t="s">
        <v>8</v>
      </c>
      <c r="AJ20" s="14"/>
      <c r="AK20" s="14"/>
      <c r="AL20" s="175"/>
      <c r="AM20" s="170"/>
      <c r="AN20" s="122">
        <f t="shared" si="0"/>
        <v>2</v>
      </c>
      <c r="AO20">
        <v>2</v>
      </c>
    </row>
    <row r="21" spans="1:41" ht="18" customHeight="1">
      <c r="A21" s="116">
        <v>14</v>
      </c>
      <c r="B21" s="199" t="s">
        <v>87</v>
      </c>
      <c r="C21" s="111"/>
      <c r="D21" s="100" t="s">
        <v>19</v>
      </c>
      <c r="E21" s="149" t="s">
        <v>88</v>
      </c>
      <c r="F21" s="150" t="s">
        <v>8</v>
      </c>
      <c r="G21" s="150" t="s">
        <v>8</v>
      </c>
      <c r="H21" s="150" t="s">
        <v>88</v>
      </c>
      <c r="I21" s="150"/>
      <c r="J21" s="150" t="s">
        <v>88</v>
      </c>
      <c r="K21" s="151"/>
      <c r="L21" s="152"/>
      <c r="M21" s="153" t="s">
        <v>88</v>
      </c>
      <c r="N21" s="153" t="s">
        <v>88</v>
      </c>
      <c r="O21" s="253" t="s">
        <v>7</v>
      </c>
      <c r="P21" s="253" t="s">
        <v>4</v>
      </c>
      <c r="Q21" s="153" t="s">
        <v>88</v>
      </c>
      <c r="R21" s="154"/>
      <c r="S21" s="244" t="s">
        <v>88</v>
      </c>
      <c r="T21" s="244" t="s">
        <v>8</v>
      </c>
      <c r="U21" s="244" t="s">
        <v>8</v>
      </c>
      <c r="V21" s="244" t="s">
        <v>88</v>
      </c>
      <c r="W21" s="244" t="s">
        <v>88</v>
      </c>
      <c r="X21" s="245"/>
      <c r="Y21" s="151"/>
      <c r="Z21" s="160" t="s">
        <v>88</v>
      </c>
      <c r="AA21" s="158" t="s">
        <v>88</v>
      </c>
      <c r="AB21" s="153" t="s">
        <v>88</v>
      </c>
      <c r="AC21" s="153"/>
      <c r="AD21" s="153"/>
      <c r="AE21" s="150"/>
      <c r="AF21" s="154"/>
      <c r="AG21" s="149" t="s">
        <v>88</v>
      </c>
      <c r="AH21" s="150" t="s">
        <v>88</v>
      </c>
      <c r="AI21" s="150" t="s">
        <v>88</v>
      </c>
      <c r="AJ21" s="150"/>
      <c r="AK21" s="150" t="s">
        <v>88</v>
      </c>
      <c r="AL21" s="150" t="s">
        <v>88</v>
      </c>
      <c r="AM21" s="151"/>
      <c r="AN21" s="122">
        <f t="shared" si="0"/>
        <v>23</v>
      </c>
      <c r="AO21">
        <v>23</v>
      </c>
    </row>
    <row r="22" spans="1:41" ht="3" customHeight="1">
      <c r="A22" s="135"/>
      <c r="B22" s="136"/>
      <c r="C22" s="137"/>
      <c r="D22" s="138"/>
      <c r="E22" s="246"/>
      <c r="F22" s="247"/>
      <c r="G22" s="247"/>
      <c r="H22" s="247"/>
      <c r="I22" s="247"/>
      <c r="J22" s="248"/>
      <c r="K22" s="249"/>
      <c r="L22" s="246"/>
      <c r="M22" s="247"/>
      <c r="N22" s="247"/>
      <c r="O22" s="247"/>
      <c r="P22" s="247"/>
      <c r="Q22" s="247"/>
      <c r="R22" s="249"/>
      <c r="S22" s="250"/>
      <c r="T22" s="251"/>
      <c r="U22" s="251"/>
      <c r="V22" s="251"/>
      <c r="W22" s="251"/>
      <c r="X22" s="251"/>
      <c r="Y22" s="249"/>
      <c r="Z22" s="246"/>
      <c r="AA22" s="247"/>
      <c r="AB22" s="247"/>
      <c r="AC22" s="247"/>
      <c r="AD22" s="247"/>
      <c r="AE22" s="247"/>
      <c r="AF22" s="249"/>
      <c r="AG22" s="246"/>
      <c r="AH22" s="247"/>
      <c r="AI22" s="247"/>
      <c r="AJ22" s="247"/>
      <c r="AK22" s="252"/>
      <c r="AL22" s="247"/>
      <c r="AM22" s="249"/>
      <c r="AN22" s="122">
        <f t="shared" si="0"/>
        <v>0</v>
      </c>
    </row>
    <row r="23" spans="1:41" ht="9.9499999999999993" customHeight="1">
      <c r="A23" s="120"/>
      <c r="B23" s="95"/>
      <c r="C23" s="121"/>
      <c r="D23" s="123" t="s">
        <v>8</v>
      </c>
      <c r="E23" s="130">
        <f t="shared" ref="E23:Y23" si="1">COUNTIF(E9:E21,"Α")</f>
        <v>1</v>
      </c>
      <c r="F23" s="131">
        <f t="shared" si="1"/>
        <v>2</v>
      </c>
      <c r="G23" s="131">
        <f t="shared" si="1"/>
        <v>2</v>
      </c>
      <c r="H23" s="131">
        <f t="shared" si="1"/>
        <v>1</v>
      </c>
      <c r="I23" s="131">
        <f t="shared" si="1"/>
        <v>1</v>
      </c>
      <c r="J23" s="131">
        <f t="shared" si="1"/>
        <v>1</v>
      </c>
      <c r="K23" s="132">
        <f t="shared" si="1"/>
        <v>1</v>
      </c>
      <c r="L23" s="130">
        <f t="shared" si="1"/>
        <v>1</v>
      </c>
      <c r="M23" s="131">
        <f>COUNTIF(M9:M21,"Α")</f>
        <v>1</v>
      </c>
      <c r="N23" s="131">
        <f>COUNTIF(N9:N21,"Α")</f>
        <v>1</v>
      </c>
      <c r="O23" s="131">
        <f t="shared" si="1"/>
        <v>1</v>
      </c>
      <c r="P23" s="131">
        <f t="shared" si="1"/>
        <v>1</v>
      </c>
      <c r="Q23" s="131">
        <f t="shared" si="1"/>
        <v>1</v>
      </c>
      <c r="R23" s="133">
        <f t="shared" si="1"/>
        <v>1</v>
      </c>
      <c r="S23" s="134">
        <f t="shared" si="1"/>
        <v>1</v>
      </c>
      <c r="T23" s="131">
        <f t="shared" si="1"/>
        <v>2</v>
      </c>
      <c r="U23" s="131">
        <f t="shared" si="1"/>
        <v>2</v>
      </c>
      <c r="V23" s="131">
        <f t="shared" si="1"/>
        <v>1</v>
      </c>
      <c r="W23" s="131">
        <f t="shared" si="1"/>
        <v>1</v>
      </c>
      <c r="X23" s="131">
        <f t="shared" si="1"/>
        <v>1</v>
      </c>
      <c r="Y23" s="132">
        <f t="shared" si="1"/>
        <v>1</v>
      </c>
      <c r="Z23" s="130">
        <f>COUNTIF(Z10:Z21,"Α")</f>
        <v>1</v>
      </c>
      <c r="AA23" s="131">
        <f>COUNTIF(AA10:AA21,"Α")</f>
        <v>1</v>
      </c>
      <c r="AB23" s="131">
        <f t="shared" ref="AB23:AM23" si="2">COUNTIF(AB9:AB21,"Α")</f>
        <v>1</v>
      </c>
      <c r="AC23" s="131">
        <f t="shared" si="2"/>
        <v>1</v>
      </c>
      <c r="AD23" s="131">
        <f t="shared" si="2"/>
        <v>1</v>
      </c>
      <c r="AE23" s="131">
        <f t="shared" si="2"/>
        <v>1</v>
      </c>
      <c r="AF23" s="133">
        <f t="shared" si="2"/>
        <v>1</v>
      </c>
      <c r="AG23" s="130">
        <f t="shared" ref="AG23:AL23" si="3">COUNTIF(AG9:AG21,"Α")</f>
        <v>1</v>
      </c>
      <c r="AH23" s="131">
        <f t="shared" si="3"/>
        <v>1</v>
      </c>
      <c r="AI23" s="131">
        <f t="shared" si="3"/>
        <v>1</v>
      </c>
      <c r="AJ23" s="131">
        <f t="shared" si="3"/>
        <v>1</v>
      </c>
      <c r="AK23" s="131">
        <f t="shared" si="3"/>
        <v>1</v>
      </c>
      <c r="AL23" s="131">
        <f t="shared" si="3"/>
        <v>1</v>
      </c>
      <c r="AM23" s="133">
        <f t="shared" si="2"/>
        <v>1</v>
      </c>
    </row>
    <row r="24" spans="1:41" ht="9.9499999999999993" customHeight="1">
      <c r="A24" s="120"/>
      <c r="B24" s="95"/>
      <c r="C24" s="121"/>
      <c r="D24" s="123" t="s">
        <v>4</v>
      </c>
      <c r="E24" s="125">
        <f t="shared" ref="E24:Y24" si="4">COUNTIF(E$9:E$21,"Β")</f>
        <v>0</v>
      </c>
      <c r="F24" s="126">
        <f t="shared" si="4"/>
        <v>0</v>
      </c>
      <c r="G24" s="126">
        <f t="shared" si="4"/>
        <v>1</v>
      </c>
      <c r="H24" s="126">
        <f t="shared" si="4"/>
        <v>0</v>
      </c>
      <c r="I24" s="126">
        <f t="shared" si="4"/>
        <v>1</v>
      </c>
      <c r="J24" s="126">
        <f t="shared" si="4"/>
        <v>0</v>
      </c>
      <c r="K24" s="127">
        <f t="shared" si="4"/>
        <v>1</v>
      </c>
      <c r="L24" s="125">
        <f t="shared" si="4"/>
        <v>1</v>
      </c>
      <c r="M24" s="126">
        <f>COUNTIF(M$9:M$21,"Β")</f>
        <v>0</v>
      </c>
      <c r="N24" s="126">
        <f>COUNTIF(N$9:N$21,"Β")</f>
        <v>0</v>
      </c>
      <c r="O24" s="126">
        <f t="shared" si="4"/>
        <v>0</v>
      </c>
      <c r="P24" s="126">
        <f t="shared" si="4"/>
        <v>1</v>
      </c>
      <c r="Q24" s="126">
        <f t="shared" si="4"/>
        <v>0</v>
      </c>
      <c r="R24" s="128">
        <f t="shared" si="4"/>
        <v>1</v>
      </c>
      <c r="S24" s="129">
        <f t="shared" si="4"/>
        <v>0</v>
      </c>
      <c r="T24" s="126">
        <f t="shared" si="4"/>
        <v>1</v>
      </c>
      <c r="U24" s="126">
        <f t="shared" si="4"/>
        <v>1</v>
      </c>
      <c r="V24" s="126">
        <f t="shared" si="4"/>
        <v>0</v>
      </c>
      <c r="W24" s="126">
        <f t="shared" si="4"/>
        <v>0</v>
      </c>
      <c r="X24" s="126">
        <f t="shared" si="4"/>
        <v>0</v>
      </c>
      <c r="Y24" s="127">
        <f t="shared" si="4"/>
        <v>0</v>
      </c>
      <c r="Z24" s="125">
        <f>COUNTIF(Z$10:Z$21,"Β")</f>
        <v>0</v>
      </c>
      <c r="AA24" s="126">
        <f>COUNTIF(AA$10:AA$21,"Β")</f>
        <v>0</v>
      </c>
      <c r="AB24" s="126">
        <f t="shared" ref="AB24:AM24" si="5">COUNTIF(AB$9:AB$21,"Β")</f>
        <v>0</v>
      </c>
      <c r="AC24" s="126">
        <f t="shared" si="5"/>
        <v>0</v>
      </c>
      <c r="AD24" s="126">
        <f t="shared" si="5"/>
        <v>0</v>
      </c>
      <c r="AE24" s="126">
        <f t="shared" si="5"/>
        <v>1</v>
      </c>
      <c r="AF24" s="128">
        <f t="shared" si="5"/>
        <v>1</v>
      </c>
      <c r="AG24" s="125">
        <f t="shared" ref="AG24:AL24" si="6">COUNTIF(AG$9:AG$21,"Β")</f>
        <v>0</v>
      </c>
      <c r="AH24" s="126">
        <f t="shared" si="6"/>
        <v>0</v>
      </c>
      <c r="AI24" s="126">
        <f t="shared" si="6"/>
        <v>0</v>
      </c>
      <c r="AJ24" s="126">
        <f t="shared" si="6"/>
        <v>1</v>
      </c>
      <c r="AK24" s="126">
        <f t="shared" si="6"/>
        <v>0</v>
      </c>
      <c r="AL24" s="126">
        <f t="shared" si="6"/>
        <v>0</v>
      </c>
      <c r="AM24" s="128">
        <f t="shared" si="5"/>
        <v>1</v>
      </c>
    </row>
    <row r="25" spans="1:41" ht="9.9499999999999993" customHeight="1">
      <c r="A25" s="120"/>
      <c r="B25" s="95"/>
      <c r="C25" s="121"/>
      <c r="D25" s="123" t="s">
        <v>7</v>
      </c>
      <c r="E25" s="125">
        <f t="shared" ref="E25:Y25" si="7">COUNTIF(E$9:E$21,"Γ")</f>
        <v>1</v>
      </c>
      <c r="F25" s="126">
        <f t="shared" si="7"/>
        <v>1</v>
      </c>
      <c r="G25" s="126">
        <f t="shared" si="7"/>
        <v>1</v>
      </c>
      <c r="H25" s="126">
        <f t="shared" si="7"/>
        <v>1</v>
      </c>
      <c r="I25" s="126">
        <f t="shared" si="7"/>
        <v>1</v>
      </c>
      <c r="J25" s="126">
        <f t="shared" si="7"/>
        <v>1</v>
      </c>
      <c r="K25" s="127">
        <f t="shared" si="7"/>
        <v>1</v>
      </c>
      <c r="L25" s="125">
        <f t="shared" si="7"/>
        <v>1</v>
      </c>
      <c r="M25" s="126">
        <f>COUNTIF(M$9:M$21,"Γ")</f>
        <v>1</v>
      </c>
      <c r="N25" s="126">
        <f>COUNTIF(N$9:N$21,"Γ")</f>
        <v>1</v>
      </c>
      <c r="O25" s="126">
        <f t="shared" si="7"/>
        <v>1</v>
      </c>
      <c r="P25" s="126">
        <f t="shared" si="7"/>
        <v>1</v>
      </c>
      <c r="Q25" s="126">
        <f t="shared" si="7"/>
        <v>1</v>
      </c>
      <c r="R25" s="128">
        <f t="shared" si="7"/>
        <v>1</v>
      </c>
      <c r="S25" s="129">
        <f t="shared" si="7"/>
        <v>1</v>
      </c>
      <c r="T25" s="126">
        <f t="shared" si="7"/>
        <v>1</v>
      </c>
      <c r="U25" s="126">
        <f t="shared" si="7"/>
        <v>1</v>
      </c>
      <c r="V25" s="126">
        <f t="shared" si="7"/>
        <v>1</v>
      </c>
      <c r="W25" s="126">
        <f t="shared" si="7"/>
        <v>1</v>
      </c>
      <c r="X25" s="126">
        <f t="shared" si="7"/>
        <v>1</v>
      </c>
      <c r="Y25" s="127">
        <f t="shared" si="7"/>
        <v>1</v>
      </c>
      <c r="Z25" s="125">
        <f>COUNTIF(Z$10:Z$21,"Γ")</f>
        <v>1</v>
      </c>
      <c r="AA25" s="126">
        <f>COUNTIF(AA$10:AA$21,"Γ")</f>
        <v>1</v>
      </c>
      <c r="AB25" s="126">
        <f t="shared" ref="AB25:AM25" si="8">COUNTIF(AB$9:AB$21,"Γ")</f>
        <v>1</v>
      </c>
      <c r="AC25" s="126">
        <f t="shared" si="8"/>
        <v>1</v>
      </c>
      <c r="AD25" s="126">
        <f t="shared" si="8"/>
        <v>1</v>
      </c>
      <c r="AE25" s="126">
        <f t="shared" si="8"/>
        <v>1</v>
      </c>
      <c r="AF25" s="128">
        <f t="shared" si="8"/>
        <v>1</v>
      </c>
      <c r="AG25" s="125">
        <f t="shared" ref="AG25:AL25" si="9">COUNTIF(AG$9:AG$21,"Γ")</f>
        <v>1</v>
      </c>
      <c r="AH25" s="126">
        <f t="shared" si="9"/>
        <v>1</v>
      </c>
      <c r="AI25" s="126">
        <f t="shared" si="9"/>
        <v>1</v>
      </c>
      <c r="AJ25" s="126">
        <f t="shared" si="9"/>
        <v>1</v>
      </c>
      <c r="AK25" s="126">
        <f t="shared" si="9"/>
        <v>1</v>
      </c>
      <c r="AL25" s="126">
        <f t="shared" si="9"/>
        <v>1</v>
      </c>
      <c r="AM25" s="128">
        <f t="shared" si="8"/>
        <v>1</v>
      </c>
    </row>
    <row r="26" spans="1:41" ht="9.9499999999999993" customHeight="1">
      <c r="A26" s="120"/>
      <c r="B26" s="95"/>
      <c r="C26" s="121"/>
      <c r="D26" s="123" t="s">
        <v>88</v>
      </c>
      <c r="E26" s="125">
        <f>COUNTIF(E$9:E$21,"Βπ")</f>
        <v>1</v>
      </c>
      <c r="F26" s="125">
        <f t="shared" ref="F26:AM26" si="10">COUNTIF(F$9:F$21,"Βπ")</f>
        <v>1</v>
      </c>
      <c r="G26" s="125">
        <f t="shared" si="10"/>
        <v>0</v>
      </c>
      <c r="H26" s="125">
        <f t="shared" si="10"/>
        <v>1</v>
      </c>
      <c r="I26" s="125">
        <f t="shared" si="10"/>
        <v>0</v>
      </c>
      <c r="J26" s="125">
        <f t="shared" si="10"/>
        <v>1</v>
      </c>
      <c r="K26" s="125">
        <f t="shared" si="10"/>
        <v>0</v>
      </c>
      <c r="L26" s="125">
        <f t="shared" si="10"/>
        <v>0</v>
      </c>
      <c r="M26" s="125">
        <f>COUNTIF(M$9:M$21,"Βπ")</f>
        <v>1</v>
      </c>
      <c r="N26" s="125">
        <f>COUNTIF(N$9:N$21,"Βπ")</f>
        <v>1</v>
      </c>
      <c r="O26" s="125">
        <f t="shared" si="10"/>
        <v>1</v>
      </c>
      <c r="P26" s="125">
        <f t="shared" si="10"/>
        <v>0</v>
      </c>
      <c r="Q26" s="125">
        <f t="shared" si="10"/>
        <v>1</v>
      </c>
      <c r="R26" s="125">
        <f t="shared" si="10"/>
        <v>0</v>
      </c>
      <c r="S26" s="125">
        <f t="shared" si="10"/>
        <v>1</v>
      </c>
      <c r="T26" s="125">
        <f t="shared" si="10"/>
        <v>0</v>
      </c>
      <c r="U26" s="125">
        <f t="shared" si="10"/>
        <v>0</v>
      </c>
      <c r="V26" s="125">
        <f t="shared" si="10"/>
        <v>1</v>
      </c>
      <c r="W26" s="125">
        <f t="shared" si="10"/>
        <v>1</v>
      </c>
      <c r="X26" s="125">
        <f t="shared" si="10"/>
        <v>1</v>
      </c>
      <c r="Y26" s="125">
        <f t="shared" si="10"/>
        <v>1</v>
      </c>
      <c r="Z26" s="125">
        <f>COUNTIF(Z$10:Z$21,"Βπ")</f>
        <v>1</v>
      </c>
      <c r="AA26" s="125">
        <f>COUNTIF(AA$10:AA$21,"Βπ")</f>
        <v>1</v>
      </c>
      <c r="AB26" s="125">
        <f t="shared" si="10"/>
        <v>1</v>
      </c>
      <c r="AC26" s="125">
        <f t="shared" si="10"/>
        <v>1</v>
      </c>
      <c r="AD26" s="125">
        <f t="shared" si="10"/>
        <v>1</v>
      </c>
      <c r="AE26" s="125">
        <f t="shared" si="10"/>
        <v>0</v>
      </c>
      <c r="AF26" s="125">
        <f t="shared" si="10"/>
        <v>0</v>
      </c>
      <c r="AG26" s="125">
        <f t="shared" ref="AG26:AL26" si="11">COUNTIF(AG$9:AG$21,"Βπ")</f>
        <v>1</v>
      </c>
      <c r="AH26" s="125">
        <f t="shared" si="11"/>
        <v>1</v>
      </c>
      <c r="AI26" s="125">
        <f t="shared" si="11"/>
        <v>1</v>
      </c>
      <c r="AJ26" s="125">
        <f t="shared" si="11"/>
        <v>0</v>
      </c>
      <c r="AK26" s="125">
        <f t="shared" si="11"/>
        <v>1</v>
      </c>
      <c r="AL26" s="125">
        <f t="shared" si="11"/>
        <v>1</v>
      </c>
      <c r="AM26" s="125">
        <f t="shared" si="10"/>
        <v>0</v>
      </c>
    </row>
    <row r="27" spans="1:41" ht="9.9499999999999993" customHeight="1">
      <c r="A27" s="120"/>
      <c r="B27" s="95"/>
      <c r="C27" s="121"/>
      <c r="D27" s="123" t="s">
        <v>89</v>
      </c>
      <c r="E27" s="125">
        <f>COUNTIF(E$9:E$21,"Βδ")</f>
        <v>1</v>
      </c>
      <c r="F27" s="125">
        <f t="shared" ref="F27:AM27" si="12">COUNTIF(F$9:F$21,"Βδ")</f>
        <v>1</v>
      </c>
      <c r="G27" s="125">
        <f t="shared" si="12"/>
        <v>0</v>
      </c>
      <c r="H27" s="125">
        <f t="shared" si="12"/>
        <v>1</v>
      </c>
      <c r="I27" s="125">
        <f t="shared" si="12"/>
        <v>0</v>
      </c>
      <c r="J27" s="125">
        <f t="shared" si="12"/>
        <v>1</v>
      </c>
      <c r="K27" s="125">
        <f t="shared" si="12"/>
        <v>0</v>
      </c>
      <c r="L27" s="125">
        <f t="shared" si="12"/>
        <v>0</v>
      </c>
      <c r="M27" s="125">
        <f>COUNTIF(M$9:M$21,"Βδ")</f>
        <v>1</v>
      </c>
      <c r="N27" s="125">
        <f>COUNTIF(N$9:N$21,"Βδ")</f>
        <v>1</v>
      </c>
      <c r="O27" s="125">
        <f t="shared" si="12"/>
        <v>1</v>
      </c>
      <c r="P27" s="125">
        <f t="shared" si="12"/>
        <v>0</v>
      </c>
      <c r="Q27" s="125">
        <f t="shared" si="12"/>
        <v>1</v>
      </c>
      <c r="R27" s="125">
        <f t="shared" si="12"/>
        <v>0</v>
      </c>
      <c r="S27" s="125">
        <f t="shared" si="12"/>
        <v>1</v>
      </c>
      <c r="T27" s="125">
        <f t="shared" si="12"/>
        <v>0</v>
      </c>
      <c r="U27" s="125">
        <f t="shared" si="12"/>
        <v>0</v>
      </c>
      <c r="V27" s="125">
        <f t="shared" si="12"/>
        <v>1</v>
      </c>
      <c r="W27" s="125">
        <f t="shared" si="12"/>
        <v>1</v>
      </c>
      <c r="X27" s="125">
        <f t="shared" si="12"/>
        <v>1</v>
      </c>
      <c r="Y27" s="125">
        <f t="shared" si="12"/>
        <v>1</v>
      </c>
      <c r="Z27" s="125">
        <f>COUNTIF(Z$10:Z$21,"Βδ")</f>
        <v>1</v>
      </c>
      <c r="AA27" s="125">
        <f>COUNTIF(AA$10:AA$21,"Βδ")</f>
        <v>1</v>
      </c>
      <c r="AB27" s="125">
        <f t="shared" si="12"/>
        <v>1</v>
      </c>
      <c r="AC27" s="125">
        <f t="shared" si="12"/>
        <v>1</v>
      </c>
      <c r="AD27" s="125">
        <f t="shared" si="12"/>
        <v>1</v>
      </c>
      <c r="AE27" s="125">
        <f t="shared" si="12"/>
        <v>0</v>
      </c>
      <c r="AF27" s="125">
        <f t="shared" si="12"/>
        <v>0</v>
      </c>
      <c r="AG27" s="125">
        <f t="shared" ref="AG27:AL27" si="13">COUNTIF(AG$9:AG$21,"Βδ")</f>
        <v>1</v>
      </c>
      <c r="AH27" s="125">
        <f t="shared" si="13"/>
        <v>1</v>
      </c>
      <c r="AI27" s="125">
        <f t="shared" si="13"/>
        <v>1</v>
      </c>
      <c r="AJ27" s="125">
        <f t="shared" si="13"/>
        <v>0</v>
      </c>
      <c r="AK27" s="125">
        <f t="shared" si="13"/>
        <v>1</v>
      </c>
      <c r="AL27" s="125">
        <f t="shared" si="13"/>
        <v>1</v>
      </c>
      <c r="AM27" s="125">
        <f t="shared" si="12"/>
        <v>0</v>
      </c>
    </row>
    <row r="28" spans="1:41">
      <c r="A28" s="7"/>
      <c r="B28" s="8"/>
      <c r="C28" s="8"/>
      <c r="D28" s="3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41" ht="18">
      <c r="A29" s="7"/>
      <c r="B29" s="117" t="s">
        <v>76</v>
      </c>
      <c r="C29" s="198" t="s">
        <v>77</v>
      </c>
      <c r="D29" s="18"/>
      <c r="E29" s="413" t="s">
        <v>105</v>
      </c>
      <c r="F29" s="414"/>
      <c r="G29" s="414"/>
      <c r="H29" s="414"/>
      <c r="I29" s="414"/>
      <c r="J29" s="414"/>
      <c r="K29" s="414"/>
      <c r="L29" s="413" t="s">
        <v>104</v>
      </c>
      <c r="M29" s="414"/>
      <c r="N29" s="414"/>
      <c r="O29" s="414"/>
      <c r="P29" s="414"/>
      <c r="Q29" s="414"/>
      <c r="R29" s="414"/>
      <c r="S29" s="413" t="s">
        <v>103</v>
      </c>
      <c r="T29" s="414"/>
      <c r="U29" s="414"/>
      <c r="V29" s="414"/>
      <c r="W29" s="414"/>
      <c r="X29" s="414"/>
      <c r="Y29" s="414"/>
      <c r="Z29" s="413" t="s">
        <v>101</v>
      </c>
      <c r="AA29" s="414"/>
      <c r="AB29" s="414"/>
      <c r="AC29" s="414"/>
      <c r="AD29" s="414"/>
      <c r="AE29" s="414"/>
      <c r="AF29" s="414"/>
      <c r="AG29" s="413" t="s">
        <v>105</v>
      </c>
      <c r="AH29" s="414"/>
      <c r="AI29" s="414"/>
      <c r="AJ29" s="414"/>
      <c r="AK29" s="414"/>
      <c r="AL29" s="414"/>
      <c r="AM29" s="414"/>
    </row>
    <row r="30" spans="1:41">
      <c r="A30" s="7"/>
      <c r="B30" s="8"/>
      <c r="C30" s="198" t="s">
        <v>78</v>
      </c>
      <c r="D30" s="18"/>
      <c r="E30" s="413" t="s">
        <v>101</v>
      </c>
      <c r="F30" s="414"/>
      <c r="G30" s="414"/>
      <c r="H30" s="414"/>
      <c r="I30" s="414"/>
      <c r="J30" s="414"/>
      <c r="K30" s="414"/>
      <c r="L30" s="413" t="s">
        <v>102</v>
      </c>
      <c r="M30" s="414"/>
      <c r="N30" s="414"/>
      <c r="O30" s="414"/>
      <c r="P30" s="414"/>
      <c r="Q30" s="414"/>
      <c r="R30" s="414"/>
      <c r="S30" s="413" t="s">
        <v>101</v>
      </c>
      <c r="T30" s="414"/>
      <c r="U30" s="414"/>
      <c r="V30" s="414"/>
      <c r="W30" s="414"/>
      <c r="X30" s="414"/>
      <c r="Y30" s="414"/>
      <c r="Z30" s="413" t="s">
        <v>102</v>
      </c>
      <c r="AA30" s="414"/>
      <c r="AB30" s="414"/>
      <c r="AC30" s="414"/>
      <c r="AD30" s="414"/>
      <c r="AE30" s="414"/>
      <c r="AF30" s="414"/>
      <c r="AG30" s="413" t="s">
        <v>101</v>
      </c>
      <c r="AH30" s="414"/>
      <c r="AI30" s="414"/>
      <c r="AJ30" s="414"/>
      <c r="AK30" s="414"/>
      <c r="AL30" s="414"/>
      <c r="AM30" s="414"/>
    </row>
    <row r="31" spans="1:41">
      <c r="A31" s="7"/>
      <c r="B31" s="8"/>
      <c r="C31" s="8"/>
      <c r="D31" s="3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41" ht="15.75">
      <c r="B32" s="12" t="s">
        <v>27</v>
      </c>
      <c r="C32" s="12"/>
      <c r="G32" s="407"/>
      <c r="H32" s="407"/>
      <c r="I32" s="407"/>
      <c r="J32" s="407"/>
      <c r="K32" s="407"/>
      <c r="Y32" s="397" t="s">
        <v>82</v>
      </c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</row>
    <row r="33" spans="2:38">
      <c r="B33" s="13" t="s">
        <v>46</v>
      </c>
      <c r="C33" s="13"/>
      <c r="D33" s="398" t="s">
        <v>66</v>
      </c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222"/>
      <c r="W33" s="222"/>
      <c r="X33" s="222"/>
      <c r="Y33" s="396" t="s">
        <v>72</v>
      </c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</row>
    <row r="34" spans="2:38" ht="18.75">
      <c r="B34" s="13" t="s">
        <v>47</v>
      </c>
      <c r="C34" s="13"/>
      <c r="D34" s="400" t="s">
        <v>67</v>
      </c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222"/>
      <c r="U34" s="222"/>
      <c r="V34" s="222"/>
      <c r="W34" s="222"/>
      <c r="X34" s="222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</row>
    <row r="35" spans="2:38">
      <c r="B35" s="13" t="s">
        <v>48</v>
      </c>
      <c r="C35" s="13"/>
      <c r="D35" s="401" t="s">
        <v>70</v>
      </c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222"/>
      <c r="U35" s="222"/>
      <c r="V35" s="222"/>
      <c r="W35" s="222"/>
      <c r="X35" s="222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</row>
    <row r="36" spans="2:38">
      <c r="B36" s="13" t="s">
        <v>49</v>
      </c>
      <c r="C36" s="13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</row>
    <row r="37" spans="2:38">
      <c r="B37" s="13" t="s">
        <v>50</v>
      </c>
      <c r="C37" s="13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</row>
    <row r="38" spans="2:38">
      <c r="B38" s="13" t="s">
        <v>51</v>
      </c>
      <c r="C38" s="13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AD38" t="s">
        <v>36</v>
      </c>
    </row>
    <row r="39" spans="2:38">
      <c r="B39" s="13" t="s">
        <v>52</v>
      </c>
      <c r="C39" s="13"/>
    </row>
    <row r="40" spans="2:38">
      <c r="AC40" t="s">
        <v>79</v>
      </c>
    </row>
  </sheetData>
  <mergeCells count="32">
    <mergeCell ref="A6:A8"/>
    <mergeCell ref="B6:B8"/>
    <mergeCell ref="D6:D8"/>
    <mergeCell ref="E6:K7"/>
    <mergeCell ref="L6:R7"/>
    <mergeCell ref="B4:D4"/>
    <mergeCell ref="E4:AM4"/>
    <mergeCell ref="E5:AM5"/>
    <mergeCell ref="Z6:AF7"/>
    <mergeCell ref="G32:K32"/>
    <mergeCell ref="Y32:AL32"/>
    <mergeCell ref="AG6:AM7"/>
    <mergeCell ref="E30:K30"/>
    <mergeCell ref="S6:Y7"/>
    <mergeCell ref="L30:R30"/>
    <mergeCell ref="S30:Y30"/>
    <mergeCell ref="Z30:AF30"/>
    <mergeCell ref="AG30:AM30"/>
    <mergeCell ref="AN6:AN8"/>
    <mergeCell ref="E29:K29"/>
    <mergeCell ref="L29:R29"/>
    <mergeCell ref="S29:Y29"/>
    <mergeCell ref="Z29:AF29"/>
    <mergeCell ref="AG29:AM29"/>
    <mergeCell ref="D37:S37"/>
    <mergeCell ref="D38:Q38"/>
    <mergeCell ref="D33:U33"/>
    <mergeCell ref="Y33:AL33"/>
    <mergeCell ref="D34:S34"/>
    <mergeCell ref="Y34:AL34"/>
    <mergeCell ref="D35:S35"/>
    <mergeCell ref="Y35:AL3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37"/>
  <sheetViews>
    <sheetView workbookViewId="0">
      <selection activeCell="V32" sqref="V32"/>
    </sheetView>
  </sheetViews>
  <sheetFormatPr defaultRowHeight="15"/>
  <cols>
    <col min="1" max="1" width="4.28515625" customWidth="1"/>
    <col min="2" max="2" width="24.42578125" bestFit="1" customWidth="1"/>
    <col min="3" max="3" width="10.7109375" customWidth="1"/>
    <col min="4" max="4" width="8.5703125" customWidth="1"/>
    <col min="5" max="39" width="4" customWidth="1"/>
    <col min="40" max="40" width="4.5703125" customWidth="1"/>
  </cols>
  <sheetData>
    <row r="1" spans="1:41" ht="27.95" customHeight="1">
      <c r="A1" s="1"/>
      <c r="B1" s="402"/>
      <c r="C1" s="402"/>
      <c r="D1" s="402"/>
      <c r="E1" s="415" t="s">
        <v>24</v>
      </c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</row>
    <row r="2" spans="1:41" ht="27.95" customHeight="1">
      <c r="A2" s="2"/>
      <c r="B2" s="3"/>
      <c r="C2" s="3"/>
      <c r="D2" s="3"/>
      <c r="E2" s="416" t="s">
        <v>110</v>
      </c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</row>
    <row r="3" spans="1:41">
      <c r="A3" s="384" t="s">
        <v>1</v>
      </c>
      <c r="B3" s="387" t="s">
        <v>2</v>
      </c>
      <c r="C3" s="108"/>
      <c r="D3" s="390" t="s">
        <v>3</v>
      </c>
      <c r="E3" s="408" t="s">
        <v>28</v>
      </c>
      <c r="F3" s="405"/>
      <c r="G3" s="405"/>
      <c r="H3" s="405"/>
      <c r="I3" s="405"/>
      <c r="J3" s="405"/>
      <c r="K3" s="409"/>
      <c r="L3" s="405" t="s">
        <v>29</v>
      </c>
      <c r="M3" s="405"/>
      <c r="N3" s="405"/>
      <c r="O3" s="405"/>
      <c r="P3" s="405"/>
      <c r="Q3" s="405"/>
      <c r="R3" s="405"/>
      <c r="S3" s="408" t="s">
        <v>30</v>
      </c>
      <c r="T3" s="405"/>
      <c r="U3" s="405"/>
      <c r="V3" s="405"/>
      <c r="W3" s="405"/>
      <c r="X3" s="405"/>
      <c r="Y3" s="409"/>
      <c r="Z3" s="405" t="s">
        <v>31</v>
      </c>
      <c r="AA3" s="405"/>
      <c r="AB3" s="405"/>
      <c r="AC3" s="405"/>
      <c r="AD3" s="405"/>
      <c r="AE3" s="405"/>
      <c r="AF3" s="405"/>
      <c r="AG3" s="408" t="s">
        <v>32</v>
      </c>
      <c r="AH3" s="405"/>
      <c r="AI3" s="405"/>
      <c r="AJ3" s="405"/>
      <c r="AK3" s="405"/>
      <c r="AL3" s="405"/>
      <c r="AM3" s="409"/>
      <c r="AN3" s="412" t="s">
        <v>81</v>
      </c>
    </row>
    <row r="4" spans="1:41">
      <c r="A4" s="385"/>
      <c r="B4" s="388"/>
      <c r="C4" s="110" t="s">
        <v>64</v>
      </c>
      <c r="D4" s="391"/>
      <c r="E4" s="410"/>
      <c r="F4" s="406"/>
      <c r="G4" s="406"/>
      <c r="H4" s="406"/>
      <c r="I4" s="406"/>
      <c r="J4" s="406"/>
      <c r="K4" s="411"/>
      <c r="L4" s="406"/>
      <c r="M4" s="406"/>
      <c r="N4" s="406"/>
      <c r="O4" s="406"/>
      <c r="P4" s="406"/>
      <c r="Q4" s="406"/>
      <c r="R4" s="406"/>
      <c r="S4" s="410"/>
      <c r="T4" s="406"/>
      <c r="U4" s="406"/>
      <c r="V4" s="406"/>
      <c r="W4" s="406"/>
      <c r="X4" s="406"/>
      <c r="Y4" s="411"/>
      <c r="Z4" s="406"/>
      <c r="AA4" s="406"/>
      <c r="AB4" s="406"/>
      <c r="AC4" s="406"/>
      <c r="AD4" s="406"/>
      <c r="AE4" s="406"/>
      <c r="AF4" s="406"/>
      <c r="AG4" s="410"/>
      <c r="AH4" s="406"/>
      <c r="AI4" s="406"/>
      <c r="AJ4" s="406"/>
      <c r="AK4" s="406"/>
      <c r="AL4" s="406"/>
      <c r="AM4" s="411"/>
      <c r="AN4" s="412"/>
    </row>
    <row r="5" spans="1:41">
      <c r="A5" s="386"/>
      <c r="B5" s="389"/>
      <c r="C5" s="109"/>
      <c r="D5" s="392"/>
      <c r="E5" s="103">
        <v>1</v>
      </c>
      <c r="F5" s="104">
        <v>2</v>
      </c>
      <c r="G5" s="104">
        <v>3</v>
      </c>
      <c r="H5" s="104">
        <v>4</v>
      </c>
      <c r="I5" s="104">
        <v>5</v>
      </c>
      <c r="J5" s="104">
        <v>6</v>
      </c>
      <c r="K5" s="105">
        <v>7</v>
      </c>
      <c r="L5" s="106">
        <v>1</v>
      </c>
      <c r="M5" s="104">
        <v>2</v>
      </c>
      <c r="N5" s="104">
        <v>3</v>
      </c>
      <c r="O5" s="104">
        <v>4</v>
      </c>
      <c r="P5" s="104">
        <v>5</v>
      </c>
      <c r="Q5" s="104">
        <v>6</v>
      </c>
      <c r="R5" s="107">
        <v>7</v>
      </c>
      <c r="S5" s="103">
        <v>1</v>
      </c>
      <c r="T5" s="104">
        <v>2</v>
      </c>
      <c r="U5" s="104">
        <v>3</v>
      </c>
      <c r="V5" s="104">
        <v>4</v>
      </c>
      <c r="W5" s="104">
        <v>5</v>
      </c>
      <c r="X5" s="104">
        <v>6</v>
      </c>
      <c r="Y5" s="105">
        <v>7</v>
      </c>
      <c r="Z5" s="255">
        <v>1</v>
      </c>
      <c r="AA5" s="256">
        <v>2</v>
      </c>
      <c r="AB5" s="104">
        <v>3</v>
      </c>
      <c r="AC5" s="256">
        <v>4</v>
      </c>
      <c r="AD5" s="256">
        <v>5</v>
      </c>
      <c r="AE5" s="104">
        <v>6</v>
      </c>
      <c r="AF5" s="107">
        <v>7</v>
      </c>
      <c r="AG5" s="103">
        <v>1</v>
      </c>
      <c r="AH5" s="104">
        <v>2</v>
      </c>
      <c r="AI5" s="104">
        <v>3</v>
      </c>
      <c r="AJ5" s="104">
        <v>4</v>
      </c>
      <c r="AK5" s="104">
        <v>5</v>
      </c>
      <c r="AL5" s="256">
        <v>6</v>
      </c>
      <c r="AM5" s="260">
        <v>7</v>
      </c>
      <c r="AN5" s="412"/>
    </row>
    <row r="6" spans="1:41" ht="18" customHeight="1">
      <c r="A6" s="115">
        <v>1</v>
      </c>
      <c r="B6" s="114" t="s">
        <v>75</v>
      </c>
      <c r="C6" s="119" t="s">
        <v>80</v>
      </c>
      <c r="D6" s="124" t="s">
        <v>19</v>
      </c>
      <c r="E6" s="157"/>
      <c r="F6" s="158"/>
      <c r="G6" s="158"/>
      <c r="H6" s="158"/>
      <c r="I6" s="158"/>
      <c r="J6" s="158"/>
      <c r="K6" s="159"/>
      <c r="L6" s="160"/>
      <c r="M6" s="158"/>
      <c r="N6" s="158"/>
      <c r="O6" s="158" t="s">
        <v>88</v>
      </c>
      <c r="P6" s="158" t="s">
        <v>8</v>
      </c>
      <c r="Q6" s="158" t="s">
        <v>8</v>
      </c>
      <c r="R6" s="161" t="s">
        <v>8</v>
      </c>
      <c r="S6" s="157"/>
      <c r="T6" s="158"/>
      <c r="U6" s="158"/>
      <c r="V6" s="158"/>
      <c r="W6" s="158"/>
      <c r="X6" s="158" t="s">
        <v>88</v>
      </c>
      <c r="Y6" s="161" t="s">
        <v>88</v>
      </c>
      <c r="Z6" s="258"/>
      <c r="AA6" s="258"/>
      <c r="AB6" s="257"/>
      <c r="AC6" s="150" t="s">
        <v>88</v>
      </c>
      <c r="AD6" s="150" t="s">
        <v>88</v>
      </c>
      <c r="AE6" s="158"/>
      <c r="AF6" s="161"/>
      <c r="AG6" s="157"/>
      <c r="AH6" s="158"/>
      <c r="AI6" s="158"/>
      <c r="AJ6" s="158"/>
      <c r="AK6" s="158"/>
      <c r="AL6" s="254"/>
      <c r="AM6" s="261"/>
      <c r="AN6" s="122">
        <f>COUNTA(E6:AM6)</f>
        <v>8</v>
      </c>
      <c r="AO6">
        <v>8</v>
      </c>
    </row>
    <row r="7" spans="1:41" ht="18" customHeight="1">
      <c r="A7" s="116">
        <v>2</v>
      </c>
      <c r="B7" s="199" t="s">
        <v>22</v>
      </c>
      <c r="C7" s="111"/>
      <c r="D7" s="100" t="s">
        <v>5</v>
      </c>
      <c r="E7" s="162"/>
      <c r="F7" s="163"/>
      <c r="G7" s="163"/>
      <c r="H7" s="163"/>
      <c r="I7" s="163"/>
      <c r="J7" s="163"/>
      <c r="K7" s="192"/>
      <c r="L7" s="193" t="s">
        <v>4</v>
      </c>
      <c r="M7" s="163"/>
      <c r="N7" s="163"/>
      <c r="O7" s="163" t="s">
        <v>8</v>
      </c>
      <c r="P7" s="163"/>
      <c r="Q7" s="163"/>
      <c r="R7" s="164"/>
      <c r="S7" s="165"/>
      <c r="T7" s="194"/>
      <c r="U7" s="166"/>
      <c r="V7" s="163"/>
      <c r="W7" s="163"/>
      <c r="X7" s="163"/>
      <c r="Y7" s="195"/>
      <c r="Z7" s="167"/>
      <c r="AA7" s="163"/>
      <c r="AB7" s="163"/>
      <c r="AC7" s="14"/>
      <c r="AD7" s="14"/>
      <c r="AE7" s="163"/>
      <c r="AF7" s="164"/>
      <c r="AG7" s="196"/>
      <c r="AH7" s="166"/>
      <c r="AI7" s="166"/>
      <c r="AJ7" s="163"/>
      <c r="AK7" s="163"/>
      <c r="AL7" s="14"/>
      <c r="AM7" s="262"/>
      <c r="AN7" s="122">
        <f t="shared" ref="AN7:AN19" si="0">COUNTA(E7:AM7)</f>
        <v>2</v>
      </c>
      <c r="AO7">
        <v>2</v>
      </c>
    </row>
    <row r="8" spans="1:41" ht="18" customHeight="1">
      <c r="A8" s="115">
        <v>3</v>
      </c>
      <c r="B8" s="199" t="s">
        <v>84</v>
      </c>
      <c r="C8" s="111"/>
      <c r="D8" s="101" t="s">
        <v>6</v>
      </c>
      <c r="E8" s="224"/>
      <c r="F8" s="225"/>
      <c r="G8" s="225"/>
      <c r="H8" s="225"/>
      <c r="I8" s="225"/>
      <c r="J8" s="225"/>
      <c r="K8" s="226"/>
      <c r="L8" s="227"/>
      <c r="M8" s="225"/>
      <c r="N8" s="225"/>
      <c r="O8" s="225"/>
      <c r="P8" s="225"/>
      <c r="Q8" s="225"/>
      <c r="R8" s="228"/>
      <c r="S8" s="169" t="s">
        <v>7</v>
      </c>
      <c r="T8" s="14" t="s">
        <v>4</v>
      </c>
      <c r="U8" s="14"/>
      <c r="V8" s="14" t="s">
        <v>8</v>
      </c>
      <c r="W8" s="14"/>
      <c r="X8" s="14"/>
      <c r="Y8" s="173"/>
      <c r="Z8" s="146" t="s">
        <v>8</v>
      </c>
      <c r="AA8" s="147"/>
      <c r="AB8" s="147" t="s">
        <v>8</v>
      </c>
      <c r="AC8" s="147" t="s">
        <v>7</v>
      </c>
      <c r="AD8" s="147"/>
      <c r="AE8" s="147" t="s">
        <v>4</v>
      </c>
      <c r="AF8" s="148"/>
      <c r="AG8" s="149" t="s">
        <v>8</v>
      </c>
      <c r="AH8" s="150" t="s">
        <v>8</v>
      </c>
      <c r="AI8" s="150" t="s">
        <v>7</v>
      </c>
      <c r="AJ8" s="150" t="s">
        <v>4</v>
      </c>
      <c r="AK8" s="150"/>
      <c r="AL8" s="150"/>
      <c r="AM8" s="151"/>
      <c r="AN8" s="122">
        <f t="shared" si="0"/>
        <v>11</v>
      </c>
      <c r="AO8">
        <v>11</v>
      </c>
    </row>
    <row r="9" spans="1:41" ht="18" customHeight="1">
      <c r="A9" s="115">
        <v>4</v>
      </c>
      <c r="B9" s="199" t="s">
        <v>85</v>
      </c>
      <c r="C9" s="111"/>
      <c r="D9" s="101" t="s">
        <v>9</v>
      </c>
      <c r="E9" s="169"/>
      <c r="F9" s="14"/>
      <c r="G9" s="14" t="s">
        <v>4</v>
      </c>
      <c r="H9" s="14"/>
      <c r="I9" s="14" t="s">
        <v>4</v>
      </c>
      <c r="J9" s="14"/>
      <c r="K9" s="170"/>
      <c r="L9" s="171" t="s">
        <v>7</v>
      </c>
      <c r="M9" s="14" t="s">
        <v>8</v>
      </c>
      <c r="N9" s="14"/>
      <c r="O9" s="14" t="s">
        <v>89</v>
      </c>
      <c r="P9" s="14"/>
      <c r="Q9" s="14"/>
      <c r="R9" s="172"/>
      <c r="S9" s="169"/>
      <c r="T9" s="14"/>
      <c r="U9" s="14" t="s">
        <v>4</v>
      </c>
      <c r="V9" s="14"/>
      <c r="W9" s="14" t="s">
        <v>8</v>
      </c>
      <c r="X9" s="14"/>
      <c r="Y9" s="173"/>
      <c r="Z9" s="146" t="s">
        <v>7</v>
      </c>
      <c r="AA9" s="147" t="s">
        <v>89</v>
      </c>
      <c r="AB9" s="147"/>
      <c r="AC9" s="147"/>
      <c r="AD9" s="147"/>
      <c r="AE9" s="147"/>
      <c r="AF9" s="148"/>
      <c r="AG9" s="149"/>
      <c r="AH9" s="150"/>
      <c r="AI9" s="150"/>
      <c r="AJ9" s="150" t="s">
        <v>8</v>
      </c>
      <c r="AK9" s="150" t="s">
        <v>8</v>
      </c>
      <c r="AL9" s="150"/>
      <c r="AM9" s="151" t="s">
        <v>7</v>
      </c>
      <c r="AN9" s="122">
        <f t="shared" si="0"/>
        <v>12</v>
      </c>
      <c r="AO9">
        <v>12</v>
      </c>
    </row>
    <row r="10" spans="1:41" ht="18" customHeight="1">
      <c r="A10" s="115">
        <v>5</v>
      </c>
      <c r="B10" s="199" t="s">
        <v>97</v>
      </c>
      <c r="C10" s="111"/>
      <c r="D10" s="100" t="s">
        <v>10</v>
      </c>
      <c r="E10" s="149"/>
      <c r="F10" s="150"/>
      <c r="G10" s="150"/>
      <c r="H10" s="150"/>
      <c r="I10" s="150"/>
      <c r="J10" s="150" t="s">
        <v>7</v>
      </c>
      <c r="K10" s="151" t="s">
        <v>8</v>
      </c>
      <c r="L10" s="155"/>
      <c r="M10" s="150"/>
      <c r="N10" s="150"/>
      <c r="O10" s="150"/>
      <c r="P10" s="150"/>
      <c r="Q10" s="150"/>
      <c r="R10" s="156" t="s">
        <v>4</v>
      </c>
      <c r="S10" s="149"/>
      <c r="T10" s="150"/>
      <c r="U10" s="150"/>
      <c r="V10" s="150"/>
      <c r="W10" s="150"/>
      <c r="X10" s="150"/>
      <c r="Y10" s="151" t="s">
        <v>8</v>
      </c>
      <c r="Z10" s="171"/>
      <c r="AA10" s="14" t="s">
        <v>8</v>
      </c>
      <c r="AB10" s="14"/>
      <c r="AC10" s="14"/>
      <c r="AD10" s="14"/>
      <c r="AE10" s="14" t="s">
        <v>7</v>
      </c>
      <c r="AF10" s="174" t="s">
        <v>8</v>
      </c>
      <c r="AG10" s="169"/>
      <c r="AH10" s="14"/>
      <c r="AI10" s="175"/>
      <c r="AJ10" s="14"/>
      <c r="AK10" s="14"/>
      <c r="AL10" s="14" t="s">
        <v>7</v>
      </c>
      <c r="AM10" s="173" t="s">
        <v>4</v>
      </c>
      <c r="AN10" s="122">
        <f t="shared" si="0"/>
        <v>9</v>
      </c>
      <c r="AO10">
        <v>9</v>
      </c>
    </row>
    <row r="11" spans="1:41" ht="18" customHeight="1">
      <c r="A11" s="116">
        <v>6</v>
      </c>
      <c r="B11" s="199" t="s">
        <v>86</v>
      </c>
      <c r="C11" s="111"/>
      <c r="D11" s="100" t="s">
        <v>11</v>
      </c>
      <c r="E11" s="169" t="s">
        <v>8</v>
      </c>
      <c r="F11" s="14" t="s">
        <v>88</v>
      </c>
      <c r="G11" s="175"/>
      <c r="H11" s="14" t="s">
        <v>7</v>
      </c>
      <c r="I11" s="175"/>
      <c r="J11" s="14" t="s">
        <v>89</v>
      </c>
      <c r="K11" s="170" t="s">
        <v>4</v>
      </c>
      <c r="L11" s="183" t="s">
        <v>8</v>
      </c>
      <c r="M11" s="175" t="s">
        <v>89</v>
      </c>
      <c r="N11" s="14"/>
      <c r="O11" s="14"/>
      <c r="P11" s="175"/>
      <c r="Q11" s="14"/>
      <c r="R11" s="172"/>
      <c r="S11" s="229"/>
      <c r="T11" s="230"/>
      <c r="U11" s="231"/>
      <c r="V11" s="231"/>
      <c r="W11" s="232"/>
      <c r="X11" s="225"/>
      <c r="Y11" s="226"/>
      <c r="Z11" s="233"/>
      <c r="AA11" s="231"/>
      <c r="AB11" s="231"/>
      <c r="AC11" s="225"/>
      <c r="AD11" s="231"/>
      <c r="AE11" s="225"/>
      <c r="AF11" s="234"/>
      <c r="AG11" s="224"/>
      <c r="AH11" s="225"/>
      <c r="AI11" s="231"/>
      <c r="AJ11" s="225"/>
      <c r="AK11" s="225"/>
      <c r="AL11" s="225"/>
      <c r="AM11" s="226"/>
      <c r="AN11" s="122">
        <f t="shared" si="0"/>
        <v>7</v>
      </c>
      <c r="AO11">
        <v>7</v>
      </c>
    </row>
    <row r="12" spans="1:41" ht="18" customHeight="1">
      <c r="A12" s="115">
        <v>7</v>
      </c>
      <c r="B12" s="199" t="s">
        <v>109</v>
      </c>
      <c r="C12" s="111"/>
      <c r="D12" s="100" t="s">
        <v>12</v>
      </c>
      <c r="E12" s="224"/>
      <c r="F12" s="225"/>
      <c r="G12" s="225"/>
      <c r="H12" s="230"/>
      <c r="I12" s="230"/>
      <c r="J12" s="231"/>
      <c r="K12" s="235"/>
      <c r="L12" s="183"/>
      <c r="M12" s="14"/>
      <c r="N12" s="14" t="s">
        <v>8</v>
      </c>
      <c r="O12" s="14"/>
      <c r="P12" s="14"/>
      <c r="Q12" s="14" t="s">
        <v>7</v>
      </c>
      <c r="R12" s="181"/>
      <c r="S12" s="224"/>
      <c r="T12" s="225"/>
      <c r="U12" s="231"/>
      <c r="V12" s="231"/>
      <c r="W12" s="232"/>
      <c r="X12" s="225"/>
      <c r="Y12" s="236"/>
      <c r="Z12" s="178"/>
      <c r="AA12" s="175"/>
      <c r="AB12" s="175"/>
      <c r="AC12" s="14"/>
      <c r="AD12" s="14" t="s">
        <v>8</v>
      </c>
      <c r="AE12" s="175"/>
      <c r="AF12" s="181" t="s">
        <v>4</v>
      </c>
      <c r="AG12" s="224"/>
      <c r="AH12" s="237"/>
      <c r="AI12" s="231"/>
      <c r="AJ12" s="225"/>
      <c r="AK12" s="225"/>
      <c r="AL12" s="225"/>
      <c r="AM12" s="235"/>
      <c r="AN12" s="122">
        <f t="shared" si="0"/>
        <v>4</v>
      </c>
      <c r="AO12">
        <v>4</v>
      </c>
    </row>
    <row r="13" spans="1:41" ht="18" customHeight="1">
      <c r="A13" s="116">
        <v>8</v>
      </c>
      <c r="B13" s="199" t="s">
        <v>100</v>
      </c>
      <c r="C13" s="111"/>
      <c r="D13" s="100" t="s">
        <v>20</v>
      </c>
      <c r="E13" s="169" t="s">
        <v>89</v>
      </c>
      <c r="F13" s="14" t="s">
        <v>89</v>
      </c>
      <c r="G13" s="14"/>
      <c r="H13" s="175"/>
      <c r="I13" s="14"/>
      <c r="J13" s="14"/>
      <c r="K13" s="170"/>
      <c r="L13" s="183"/>
      <c r="M13" s="14"/>
      <c r="N13" s="14"/>
      <c r="O13" s="14"/>
      <c r="P13" s="14"/>
      <c r="Q13" s="14"/>
      <c r="R13" s="172"/>
      <c r="S13" s="176"/>
      <c r="T13" s="184"/>
      <c r="U13" s="175"/>
      <c r="V13" s="175"/>
      <c r="W13" s="175" t="s">
        <v>7</v>
      </c>
      <c r="X13" s="187" t="s">
        <v>89</v>
      </c>
      <c r="Y13" s="186"/>
      <c r="Z13" s="178"/>
      <c r="AA13" s="175"/>
      <c r="AB13" s="175" t="s">
        <v>89</v>
      </c>
      <c r="AC13" s="175" t="s">
        <v>8</v>
      </c>
      <c r="AD13" s="175" t="s">
        <v>89</v>
      </c>
      <c r="AE13" s="175"/>
      <c r="AF13" s="179"/>
      <c r="AG13" s="169" t="s">
        <v>8</v>
      </c>
      <c r="AH13" s="14" t="s">
        <v>89</v>
      </c>
      <c r="AI13" s="14"/>
      <c r="AJ13" s="14"/>
      <c r="AK13" s="14" t="s">
        <v>7</v>
      </c>
      <c r="AL13" s="14"/>
      <c r="AM13" s="170"/>
      <c r="AN13" s="122">
        <f t="shared" si="0"/>
        <v>10</v>
      </c>
      <c r="AO13">
        <v>10</v>
      </c>
    </row>
    <row r="14" spans="1:41" ht="18" customHeight="1">
      <c r="A14" s="115">
        <v>9</v>
      </c>
      <c r="B14" s="199" t="s">
        <v>42</v>
      </c>
      <c r="C14" s="111"/>
      <c r="D14" s="100" t="s">
        <v>20</v>
      </c>
      <c r="E14" s="169"/>
      <c r="F14" s="14"/>
      <c r="G14" s="14"/>
      <c r="H14" s="175" t="s">
        <v>89</v>
      </c>
      <c r="I14" s="14" t="s">
        <v>7</v>
      </c>
      <c r="J14" s="14" t="s">
        <v>8</v>
      </c>
      <c r="K14" s="170" t="s">
        <v>7</v>
      </c>
      <c r="L14" s="183"/>
      <c r="M14" s="14"/>
      <c r="N14" s="14" t="s">
        <v>89</v>
      </c>
      <c r="O14" s="14"/>
      <c r="P14" s="14" t="s">
        <v>7</v>
      </c>
      <c r="Q14" s="14" t="s">
        <v>89</v>
      </c>
      <c r="R14" s="172" t="s">
        <v>7</v>
      </c>
      <c r="S14" s="176" t="s">
        <v>89</v>
      </c>
      <c r="T14" s="184" t="s">
        <v>7</v>
      </c>
      <c r="U14" s="175" t="s">
        <v>7</v>
      </c>
      <c r="V14" s="14" t="s">
        <v>89</v>
      </c>
      <c r="W14" s="14"/>
      <c r="X14" s="187"/>
      <c r="Y14" s="186" t="s">
        <v>89</v>
      </c>
      <c r="Z14" s="178"/>
      <c r="AA14" s="175"/>
      <c r="AB14" s="175"/>
      <c r="AC14" s="175"/>
      <c r="AD14" s="175" t="s">
        <v>7</v>
      </c>
      <c r="AE14" s="175" t="s">
        <v>8</v>
      </c>
      <c r="AF14" s="179" t="s">
        <v>7</v>
      </c>
      <c r="AG14" s="169" t="s">
        <v>89</v>
      </c>
      <c r="AH14" s="14" t="s">
        <v>7</v>
      </c>
      <c r="AI14" s="175"/>
      <c r="AJ14" s="14" t="s">
        <v>7</v>
      </c>
      <c r="AK14" s="175"/>
      <c r="AL14" s="14" t="s">
        <v>89</v>
      </c>
      <c r="AM14" s="170"/>
      <c r="AN14" s="122">
        <f t="shared" si="0"/>
        <v>20</v>
      </c>
      <c r="AO14">
        <v>20</v>
      </c>
    </row>
    <row r="15" spans="1:41" ht="18" customHeight="1">
      <c r="A15" s="116">
        <v>10</v>
      </c>
      <c r="B15" s="199" t="s">
        <v>99</v>
      </c>
      <c r="C15" s="111" t="s">
        <v>60</v>
      </c>
      <c r="D15" s="102" t="s">
        <v>25</v>
      </c>
      <c r="E15" s="169" t="s">
        <v>7</v>
      </c>
      <c r="F15" s="175" t="s">
        <v>7</v>
      </c>
      <c r="G15" s="175" t="s">
        <v>7</v>
      </c>
      <c r="H15" s="14"/>
      <c r="I15" s="14"/>
      <c r="J15" s="14"/>
      <c r="K15" s="170"/>
      <c r="L15" s="183"/>
      <c r="M15" s="14" t="s">
        <v>7</v>
      </c>
      <c r="N15" s="14" t="s">
        <v>7</v>
      </c>
      <c r="O15" s="14"/>
      <c r="P15" s="14"/>
      <c r="Q15" s="14"/>
      <c r="R15" s="172"/>
      <c r="S15" s="176"/>
      <c r="T15" s="184"/>
      <c r="U15" s="175"/>
      <c r="V15" s="14" t="s">
        <v>7</v>
      </c>
      <c r="W15" s="175" t="s">
        <v>89</v>
      </c>
      <c r="X15" s="175" t="s">
        <v>7</v>
      </c>
      <c r="Y15" s="186" t="s">
        <v>7</v>
      </c>
      <c r="Z15" s="178" t="s">
        <v>89</v>
      </c>
      <c r="AA15" s="175" t="s">
        <v>7</v>
      </c>
      <c r="AB15" s="175" t="s">
        <v>7</v>
      </c>
      <c r="AC15" s="175" t="s">
        <v>89</v>
      </c>
      <c r="AD15" s="175"/>
      <c r="AE15" s="175"/>
      <c r="AF15" s="179"/>
      <c r="AG15" s="169" t="s">
        <v>7</v>
      </c>
      <c r="AH15" s="14"/>
      <c r="AI15" s="14" t="s">
        <v>89</v>
      </c>
      <c r="AJ15" s="14"/>
      <c r="AK15" s="14" t="s">
        <v>89</v>
      </c>
      <c r="AL15" s="245"/>
      <c r="AM15" s="170"/>
      <c r="AN15" s="122">
        <f t="shared" si="0"/>
        <v>16</v>
      </c>
      <c r="AO15">
        <v>16</v>
      </c>
    </row>
    <row r="16" spans="1:41" ht="18" customHeight="1">
      <c r="A16" s="115">
        <v>12</v>
      </c>
      <c r="B16" s="199" t="s">
        <v>13</v>
      </c>
      <c r="C16" s="111"/>
      <c r="D16" s="100" t="s">
        <v>95</v>
      </c>
      <c r="E16" s="169"/>
      <c r="F16" s="188" t="s">
        <v>8</v>
      </c>
      <c r="G16" s="14" t="s">
        <v>8</v>
      </c>
      <c r="H16" s="14" t="s">
        <v>8</v>
      </c>
      <c r="I16" s="188" t="s">
        <v>8</v>
      </c>
      <c r="J16" s="14"/>
      <c r="K16" s="170"/>
      <c r="L16" s="238"/>
      <c r="M16" s="239"/>
      <c r="N16" s="240"/>
      <c r="O16" s="240"/>
      <c r="P16" s="239"/>
      <c r="Q16" s="239"/>
      <c r="R16" s="241"/>
      <c r="S16" s="176" t="s">
        <v>8</v>
      </c>
      <c r="T16" s="177" t="s">
        <v>8</v>
      </c>
      <c r="U16" s="14" t="s">
        <v>8</v>
      </c>
      <c r="V16" s="14"/>
      <c r="W16" s="177"/>
      <c r="X16" s="175" t="s">
        <v>8</v>
      </c>
      <c r="Y16" s="186"/>
      <c r="Z16" s="242"/>
      <c r="AA16" s="239"/>
      <c r="AB16" s="240"/>
      <c r="AC16" s="240"/>
      <c r="AD16" s="240"/>
      <c r="AE16" s="243"/>
      <c r="AF16" s="241"/>
      <c r="AG16" s="149"/>
      <c r="AH16" s="150"/>
      <c r="AI16" s="147"/>
      <c r="AJ16" s="150"/>
      <c r="AK16" s="150"/>
      <c r="AL16" s="147"/>
      <c r="AM16" s="151"/>
      <c r="AN16" s="122">
        <f t="shared" si="0"/>
        <v>8</v>
      </c>
      <c r="AO16">
        <v>8</v>
      </c>
    </row>
    <row r="17" spans="1:41" ht="18" customHeight="1">
      <c r="A17" s="115">
        <v>13</v>
      </c>
      <c r="B17" s="199" t="s">
        <v>92</v>
      </c>
      <c r="C17" s="111"/>
      <c r="D17" s="100" t="s">
        <v>96</v>
      </c>
      <c r="E17" s="169"/>
      <c r="F17" s="188"/>
      <c r="G17" s="14"/>
      <c r="H17" s="14"/>
      <c r="I17" s="188"/>
      <c r="J17" s="14"/>
      <c r="K17" s="170"/>
      <c r="L17" s="33"/>
      <c r="M17" s="31"/>
      <c r="N17" s="189"/>
      <c r="O17" s="175"/>
      <c r="P17" s="14"/>
      <c r="Q17" s="31"/>
      <c r="R17" s="190"/>
      <c r="S17" s="176"/>
      <c r="T17" s="177"/>
      <c r="U17" s="14"/>
      <c r="V17" s="14"/>
      <c r="W17" s="177"/>
      <c r="X17" s="175"/>
      <c r="Y17" s="186"/>
      <c r="Z17" s="191"/>
      <c r="AA17" s="31"/>
      <c r="AB17" s="189"/>
      <c r="AC17" s="189"/>
      <c r="AD17" s="189"/>
      <c r="AE17" s="185"/>
      <c r="AF17" s="190"/>
      <c r="AG17" s="169"/>
      <c r="AH17" s="14"/>
      <c r="AI17" s="175" t="s">
        <v>8</v>
      </c>
      <c r="AJ17" s="14"/>
      <c r="AK17" s="14"/>
      <c r="AL17" s="175" t="s">
        <v>8</v>
      </c>
      <c r="AM17" s="170"/>
      <c r="AN17" s="122">
        <f t="shared" si="0"/>
        <v>2</v>
      </c>
      <c r="AO17">
        <v>2</v>
      </c>
    </row>
    <row r="18" spans="1:41" ht="18" customHeight="1">
      <c r="A18" s="116">
        <v>14</v>
      </c>
      <c r="B18" s="199" t="s">
        <v>87</v>
      </c>
      <c r="C18" s="111"/>
      <c r="D18" s="100" t="s">
        <v>19</v>
      </c>
      <c r="E18" s="149" t="s">
        <v>88</v>
      </c>
      <c r="F18" s="150" t="s">
        <v>8</v>
      </c>
      <c r="G18" s="150" t="s">
        <v>8</v>
      </c>
      <c r="H18" s="150" t="s">
        <v>88</v>
      </c>
      <c r="I18" s="150"/>
      <c r="J18" s="150" t="s">
        <v>88</v>
      </c>
      <c r="K18" s="151"/>
      <c r="L18" s="152"/>
      <c r="M18" s="153" t="s">
        <v>88</v>
      </c>
      <c r="N18" s="153" t="s">
        <v>88</v>
      </c>
      <c r="O18" s="150" t="s">
        <v>7</v>
      </c>
      <c r="P18" s="150" t="s">
        <v>4</v>
      </c>
      <c r="Q18" s="153" t="s">
        <v>88</v>
      </c>
      <c r="R18" s="154"/>
      <c r="S18" s="244" t="s">
        <v>88</v>
      </c>
      <c r="T18" s="244" t="s">
        <v>8</v>
      </c>
      <c r="U18" s="244" t="s">
        <v>8</v>
      </c>
      <c r="V18" s="150" t="s">
        <v>88</v>
      </c>
      <c r="W18" s="150" t="s">
        <v>88</v>
      </c>
      <c r="X18" s="254"/>
      <c r="Y18" s="151"/>
      <c r="Z18" s="160" t="s">
        <v>88</v>
      </c>
      <c r="AA18" s="158" t="s">
        <v>88</v>
      </c>
      <c r="AB18" s="153" t="s">
        <v>88</v>
      </c>
      <c r="AC18" s="153"/>
      <c r="AD18" s="153"/>
      <c r="AE18" s="150"/>
      <c r="AF18" s="154"/>
      <c r="AG18" s="149" t="s">
        <v>88</v>
      </c>
      <c r="AH18" s="150" t="s">
        <v>88</v>
      </c>
      <c r="AI18" s="150" t="s">
        <v>88</v>
      </c>
      <c r="AJ18" s="150"/>
      <c r="AK18" s="150" t="s">
        <v>88</v>
      </c>
      <c r="AL18" s="150" t="s">
        <v>88</v>
      </c>
      <c r="AM18" s="151"/>
      <c r="AN18" s="122">
        <f t="shared" si="0"/>
        <v>23</v>
      </c>
      <c r="AO18">
        <v>23</v>
      </c>
    </row>
    <row r="19" spans="1:41" ht="3" customHeight="1">
      <c r="A19" s="135"/>
      <c r="B19" s="136"/>
      <c r="C19" s="137"/>
      <c r="D19" s="138"/>
      <c r="E19" s="246"/>
      <c r="F19" s="247"/>
      <c r="G19" s="247"/>
      <c r="H19" s="247"/>
      <c r="I19" s="247"/>
      <c r="J19" s="248"/>
      <c r="K19" s="249"/>
      <c r="L19" s="246"/>
      <c r="M19" s="247"/>
      <c r="N19" s="247"/>
      <c r="O19" s="247"/>
      <c r="P19" s="247"/>
      <c r="Q19" s="247"/>
      <c r="R19" s="249"/>
      <c r="S19" s="250"/>
      <c r="T19" s="251"/>
      <c r="U19" s="251"/>
      <c r="V19" s="251"/>
      <c r="W19" s="251"/>
      <c r="X19" s="251"/>
      <c r="Y19" s="249"/>
      <c r="Z19" s="246"/>
      <c r="AA19" s="247"/>
      <c r="AB19" s="247"/>
      <c r="AC19" s="247"/>
      <c r="AD19" s="247"/>
      <c r="AE19" s="247"/>
      <c r="AF19" s="249"/>
      <c r="AG19" s="246"/>
      <c r="AH19" s="247"/>
      <c r="AI19" s="247"/>
      <c r="AJ19" s="247"/>
      <c r="AK19" s="252"/>
      <c r="AL19" s="247"/>
      <c r="AM19" s="249"/>
      <c r="AN19" s="122">
        <f t="shared" si="0"/>
        <v>0</v>
      </c>
    </row>
    <row r="20" spans="1:41" ht="9.9499999999999993" customHeight="1">
      <c r="A20" s="120"/>
      <c r="B20" s="95"/>
      <c r="C20" s="121"/>
      <c r="D20" s="123" t="s">
        <v>8</v>
      </c>
      <c r="E20" s="130">
        <f t="shared" ref="E20:Y20" si="1">COUNTIF(E6:E18,"Α")</f>
        <v>1</v>
      </c>
      <c r="F20" s="131">
        <f t="shared" si="1"/>
        <v>2</v>
      </c>
      <c r="G20" s="131">
        <f t="shared" si="1"/>
        <v>2</v>
      </c>
      <c r="H20" s="131">
        <f t="shared" si="1"/>
        <v>1</v>
      </c>
      <c r="I20" s="131">
        <f t="shared" si="1"/>
        <v>1</v>
      </c>
      <c r="J20" s="131">
        <f t="shared" si="1"/>
        <v>1</v>
      </c>
      <c r="K20" s="132">
        <f t="shared" si="1"/>
        <v>1</v>
      </c>
      <c r="L20" s="130">
        <f t="shared" si="1"/>
        <v>1</v>
      </c>
      <c r="M20" s="131">
        <f>COUNTIF(M6:M18,"Α")</f>
        <v>1</v>
      </c>
      <c r="N20" s="131">
        <f>COUNTIF(N6:N18,"Α")</f>
        <v>1</v>
      </c>
      <c r="O20" s="131">
        <f t="shared" si="1"/>
        <v>1</v>
      </c>
      <c r="P20" s="131">
        <f t="shared" si="1"/>
        <v>1</v>
      </c>
      <c r="Q20" s="131">
        <f t="shared" si="1"/>
        <v>1</v>
      </c>
      <c r="R20" s="133">
        <f t="shared" si="1"/>
        <v>1</v>
      </c>
      <c r="S20" s="134">
        <f t="shared" si="1"/>
        <v>1</v>
      </c>
      <c r="T20" s="131">
        <f t="shared" si="1"/>
        <v>2</v>
      </c>
      <c r="U20" s="131">
        <f t="shared" si="1"/>
        <v>2</v>
      </c>
      <c r="V20" s="131">
        <f t="shared" si="1"/>
        <v>1</v>
      </c>
      <c r="W20" s="131">
        <f t="shared" si="1"/>
        <v>1</v>
      </c>
      <c r="X20" s="131">
        <f t="shared" si="1"/>
        <v>1</v>
      </c>
      <c r="Y20" s="132">
        <f t="shared" si="1"/>
        <v>1</v>
      </c>
      <c r="Z20" s="130">
        <f>COUNTIF(Z7:Z18,"Α")</f>
        <v>1</v>
      </c>
      <c r="AA20" s="131">
        <f>COUNTIF(AA7:AA18,"Α")</f>
        <v>1</v>
      </c>
      <c r="AB20" s="131">
        <f t="shared" ref="AB20:AM20" si="2">COUNTIF(AB6:AB18,"Α")</f>
        <v>1</v>
      </c>
      <c r="AC20" s="131">
        <f t="shared" si="2"/>
        <v>1</v>
      </c>
      <c r="AD20" s="131">
        <f t="shared" si="2"/>
        <v>1</v>
      </c>
      <c r="AE20" s="131">
        <f t="shared" si="2"/>
        <v>1</v>
      </c>
      <c r="AF20" s="133">
        <f t="shared" si="2"/>
        <v>1</v>
      </c>
      <c r="AG20" s="130">
        <f t="shared" si="2"/>
        <v>2</v>
      </c>
      <c r="AH20" s="131">
        <f t="shared" si="2"/>
        <v>1</v>
      </c>
      <c r="AI20" s="131">
        <f t="shared" si="2"/>
        <v>1</v>
      </c>
      <c r="AJ20" s="131">
        <f t="shared" si="2"/>
        <v>1</v>
      </c>
      <c r="AK20" s="131">
        <f t="shared" si="2"/>
        <v>1</v>
      </c>
      <c r="AL20" s="131">
        <f t="shared" si="2"/>
        <v>1</v>
      </c>
      <c r="AM20" s="133">
        <f t="shared" si="2"/>
        <v>0</v>
      </c>
    </row>
    <row r="21" spans="1:41" ht="9.9499999999999993" customHeight="1">
      <c r="A21" s="120"/>
      <c r="B21" s="95"/>
      <c r="C21" s="121"/>
      <c r="D21" s="123" t="s">
        <v>4</v>
      </c>
      <c r="E21" s="125">
        <f t="shared" ref="E21:Y21" si="3">COUNTIF(E$6:E$18,"Β")</f>
        <v>0</v>
      </c>
      <c r="F21" s="126">
        <f t="shared" si="3"/>
        <v>0</v>
      </c>
      <c r="G21" s="126">
        <f t="shared" si="3"/>
        <v>1</v>
      </c>
      <c r="H21" s="126">
        <f t="shared" si="3"/>
        <v>0</v>
      </c>
      <c r="I21" s="126">
        <f t="shared" si="3"/>
        <v>1</v>
      </c>
      <c r="J21" s="126">
        <f t="shared" si="3"/>
        <v>0</v>
      </c>
      <c r="K21" s="127">
        <f t="shared" si="3"/>
        <v>1</v>
      </c>
      <c r="L21" s="125">
        <f t="shared" si="3"/>
        <v>1</v>
      </c>
      <c r="M21" s="126">
        <f>COUNTIF(M$6:M$18,"Β")</f>
        <v>0</v>
      </c>
      <c r="N21" s="126">
        <f>COUNTIF(N$6:N$18,"Β")</f>
        <v>0</v>
      </c>
      <c r="O21" s="126">
        <f t="shared" si="3"/>
        <v>0</v>
      </c>
      <c r="P21" s="126">
        <f t="shared" si="3"/>
        <v>1</v>
      </c>
      <c r="Q21" s="126">
        <f t="shared" si="3"/>
        <v>0</v>
      </c>
      <c r="R21" s="128">
        <f t="shared" si="3"/>
        <v>1</v>
      </c>
      <c r="S21" s="129">
        <f t="shared" si="3"/>
        <v>0</v>
      </c>
      <c r="T21" s="126">
        <f t="shared" si="3"/>
        <v>1</v>
      </c>
      <c r="U21" s="126">
        <f t="shared" si="3"/>
        <v>1</v>
      </c>
      <c r="V21" s="126">
        <f t="shared" si="3"/>
        <v>0</v>
      </c>
      <c r="W21" s="126">
        <f t="shared" si="3"/>
        <v>0</v>
      </c>
      <c r="X21" s="126">
        <f t="shared" si="3"/>
        <v>0</v>
      </c>
      <c r="Y21" s="127">
        <f t="shared" si="3"/>
        <v>0</v>
      </c>
      <c r="Z21" s="125">
        <f>COUNTIF(Z$7:Z$18,"Β")</f>
        <v>0</v>
      </c>
      <c r="AA21" s="126">
        <f>COUNTIF(AA$7:AA$18,"Β")</f>
        <v>0</v>
      </c>
      <c r="AB21" s="126">
        <f t="shared" ref="AB21:AM21" si="4">COUNTIF(AB$6:AB$18,"Β")</f>
        <v>0</v>
      </c>
      <c r="AC21" s="126">
        <f t="shared" si="4"/>
        <v>0</v>
      </c>
      <c r="AD21" s="126">
        <f t="shared" si="4"/>
        <v>0</v>
      </c>
      <c r="AE21" s="126">
        <f t="shared" si="4"/>
        <v>1</v>
      </c>
      <c r="AF21" s="128">
        <f t="shared" si="4"/>
        <v>1</v>
      </c>
      <c r="AG21" s="125">
        <f t="shared" si="4"/>
        <v>0</v>
      </c>
      <c r="AH21" s="126">
        <f t="shared" si="4"/>
        <v>0</v>
      </c>
      <c r="AI21" s="126">
        <f t="shared" si="4"/>
        <v>0</v>
      </c>
      <c r="AJ21" s="126">
        <f t="shared" si="4"/>
        <v>1</v>
      </c>
      <c r="AK21" s="126">
        <f t="shared" si="4"/>
        <v>0</v>
      </c>
      <c r="AL21" s="126">
        <f t="shared" si="4"/>
        <v>0</v>
      </c>
      <c r="AM21" s="128">
        <f t="shared" si="4"/>
        <v>1</v>
      </c>
    </row>
    <row r="22" spans="1:41" ht="9.9499999999999993" customHeight="1">
      <c r="A22" s="120"/>
      <c r="B22" s="95"/>
      <c r="C22" s="121"/>
      <c r="D22" s="123" t="s">
        <v>7</v>
      </c>
      <c r="E22" s="125">
        <f t="shared" ref="E22:Y22" si="5">COUNTIF(E$6:E$18,"Γ")</f>
        <v>1</v>
      </c>
      <c r="F22" s="126">
        <f t="shared" si="5"/>
        <v>1</v>
      </c>
      <c r="G22" s="126">
        <f t="shared" si="5"/>
        <v>1</v>
      </c>
      <c r="H22" s="126">
        <f t="shared" si="5"/>
        <v>1</v>
      </c>
      <c r="I22" s="126">
        <f t="shared" si="5"/>
        <v>1</v>
      </c>
      <c r="J22" s="126">
        <f t="shared" si="5"/>
        <v>1</v>
      </c>
      <c r="K22" s="127">
        <f t="shared" si="5"/>
        <v>1</v>
      </c>
      <c r="L22" s="125">
        <f t="shared" si="5"/>
        <v>1</v>
      </c>
      <c r="M22" s="126">
        <f>COUNTIF(M$6:M$18,"Γ")</f>
        <v>1</v>
      </c>
      <c r="N22" s="126">
        <f>COUNTIF(N$6:N$18,"Γ")</f>
        <v>1</v>
      </c>
      <c r="O22" s="126">
        <f t="shared" si="5"/>
        <v>1</v>
      </c>
      <c r="P22" s="126">
        <f t="shared" si="5"/>
        <v>1</v>
      </c>
      <c r="Q22" s="126">
        <f t="shared" si="5"/>
        <v>1</v>
      </c>
      <c r="R22" s="128">
        <f t="shared" si="5"/>
        <v>1</v>
      </c>
      <c r="S22" s="129">
        <f t="shared" si="5"/>
        <v>1</v>
      </c>
      <c r="T22" s="126">
        <f t="shared" si="5"/>
        <v>1</v>
      </c>
      <c r="U22" s="126">
        <f t="shared" si="5"/>
        <v>1</v>
      </c>
      <c r="V22" s="126">
        <f t="shared" si="5"/>
        <v>1</v>
      </c>
      <c r="W22" s="126">
        <f t="shared" si="5"/>
        <v>1</v>
      </c>
      <c r="X22" s="126">
        <f t="shared" si="5"/>
        <v>1</v>
      </c>
      <c r="Y22" s="127">
        <f t="shared" si="5"/>
        <v>1</v>
      </c>
      <c r="Z22" s="125">
        <f>COUNTIF(Z$7:Z$18,"Γ")</f>
        <v>1</v>
      </c>
      <c r="AA22" s="126">
        <f>COUNTIF(AA$7:AA$18,"Γ")</f>
        <v>1</v>
      </c>
      <c r="AB22" s="126">
        <f t="shared" ref="AB22:AM22" si="6">COUNTIF(AB$6:AB$18,"Γ")</f>
        <v>1</v>
      </c>
      <c r="AC22" s="126">
        <f t="shared" si="6"/>
        <v>1</v>
      </c>
      <c r="AD22" s="126">
        <f t="shared" si="6"/>
        <v>1</v>
      </c>
      <c r="AE22" s="126">
        <f t="shared" si="6"/>
        <v>1</v>
      </c>
      <c r="AF22" s="128">
        <f t="shared" si="6"/>
        <v>1</v>
      </c>
      <c r="AG22" s="125">
        <f t="shared" si="6"/>
        <v>1</v>
      </c>
      <c r="AH22" s="126">
        <f t="shared" si="6"/>
        <v>1</v>
      </c>
      <c r="AI22" s="126">
        <f t="shared" si="6"/>
        <v>1</v>
      </c>
      <c r="AJ22" s="126">
        <f t="shared" si="6"/>
        <v>1</v>
      </c>
      <c r="AK22" s="126">
        <f t="shared" si="6"/>
        <v>1</v>
      </c>
      <c r="AL22" s="126">
        <f t="shared" si="6"/>
        <v>1</v>
      </c>
      <c r="AM22" s="128">
        <f t="shared" si="6"/>
        <v>1</v>
      </c>
    </row>
    <row r="23" spans="1:41" ht="9.9499999999999993" customHeight="1">
      <c r="A23" s="120"/>
      <c r="B23" s="95"/>
      <c r="C23" s="121"/>
      <c r="D23" s="123" t="s">
        <v>88</v>
      </c>
      <c r="E23" s="125">
        <f>COUNTIF(E$6:E$18,"Βπ")</f>
        <v>1</v>
      </c>
      <c r="F23" s="125">
        <f t="shared" ref="F23:AM23" si="7">COUNTIF(F$6:F$18,"Βπ")</f>
        <v>1</v>
      </c>
      <c r="G23" s="125">
        <f t="shared" si="7"/>
        <v>0</v>
      </c>
      <c r="H23" s="125">
        <f t="shared" si="7"/>
        <v>1</v>
      </c>
      <c r="I23" s="125">
        <f t="shared" si="7"/>
        <v>0</v>
      </c>
      <c r="J23" s="125">
        <f t="shared" si="7"/>
        <v>1</v>
      </c>
      <c r="K23" s="125">
        <f t="shared" si="7"/>
        <v>0</v>
      </c>
      <c r="L23" s="125">
        <f t="shared" si="7"/>
        <v>0</v>
      </c>
      <c r="M23" s="125">
        <f>COUNTIF(M$6:M$18,"Βπ")</f>
        <v>1</v>
      </c>
      <c r="N23" s="125">
        <f>COUNTIF(N$6:N$18,"Βπ")</f>
        <v>1</v>
      </c>
      <c r="O23" s="125">
        <f t="shared" si="7"/>
        <v>1</v>
      </c>
      <c r="P23" s="125">
        <f t="shared" si="7"/>
        <v>0</v>
      </c>
      <c r="Q23" s="125">
        <f t="shared" si="7"/>
        <v>1</v>
      </c>
      <c r="R23" s="125">
        <f t="shared" si="7"/>
        <v>0</v>
      </c>
      <c r="S23" s="125">
        <f t="shared" si="7"/>
        <v>1</v>
      </c>
      <c r="T23" s="125">
        <f t="shared" si="7"/>
        <v>0</v>
      </c>
      <c r="U23" s="125">
        <f t="shared" si="7"/>
        <v>0</v>
      </c>
      <c r="V23" s="125">
        <f t="shared" si="7"/>
        <v>1</v>
      </c>
      <c r="W23" s="125">
        <f t="shared" si="7"/>
        <v>1</v>
      </c>
      <c r="X23" s="125">
        <f t="shared" si="7"/>
        <v>1</v>
      </c>
      <c r="Y23" s="125">
        <f t="shared" si="7"/>
        <v>1</v>
      </c>
      <c r="Z23" s="125">
        <f>COUNTIF(Z$7:Z$18,"Βπ")</f>
        <v>1</v>
      </c>
      <c r="AA23" s="125">
        <f>COUNTIF(AA$7:AA$18,"Βπ")</f>
        <v>1</v>
      </c>
      <c r="AB23" s="125">
        <f t="shared" si="7"/>
        <v>1</v>
      </c>
      <c r="AC23" s="125">
        <f t="shared" si="7"/>
        <v>1</v>
      </c>
      <c r="AD23" s="125">
        <f t="shared" si="7"/>
        <v>1</v>
      </c>
      <c r="AE23" s="125">
        <f t="shared" si="7"/>
        <v>0</v>
      </c>
      <c r="AF23" s="125">
        <f t="shared" si="7"/>
        <v>0</v>
      </c>
      <c r="AG23" s="125">
        <f t="shared" si="7"/>
        <v>1</v>
      </c>
      <c r="AH23" s="125">
        <f t="shared" si="7"/>
        <v>1</v>
      </c>
      <c r="AI23" s="125">
        <f t="shared" si="7"/>
        <v>1</v>
      </c>
      <c r="AJ23" s="125">
        <f t="shared" si="7"/>
        <v>0</v>
      </c>
      <c r="AK23" s="125">
        <f t="shared" si="7"/>
        <v>1</v>
      </c>
      <c r="AL23" s="125">
        <f t="shared" si="7"/>
        <v>1</v>
      </c>
      <c r="AM23" s="125">
        <f t="shared" si="7"/>
        <v>0</v>
      </c>
    </row>
    <row r="24" spans="1:41" ht="9.9499999999999993" customHeight="1">
      <c r="A24" s="120"/>
      <c r="B24" s="95"/>
      <c r="C24" s="121"/>
      <c r="D24" s="123" t="s">
        <v>89</v>
      </c>
      <c r="E24" s="125">
        <f>COUNTIF(E$6:E$18,"Βδ")</f>
        <v>1</v>
      </c>
      <c r="F24" s="125">
        <f t="shared" ref="F24:AM24" si="8">COUNTIF(F$6:F$18,"Βδ")</f>
        <v>1</v>
      </c>
      <c r="G24" s="125">
        <f t="shared" si="8"/>
        <v>0</v>
      </c>
      <c r="H24" s="125">
        <f t="shared" si="8"/>
        <v>1</v>
      </c>
      <c r="I24" s="125">
        <f t="shared" si="8"/>
        <v>0</v>
      </c>
      <c r="J24" s="125">
        <f t="shared" si="8"/>
        <v>1</v>
      </c>
      <c r="K24" s="125">
        <f t="shared" si="8"/>
        <v>0</v>
      </c>
      <c r="L24" s="125">
        <f t="shared" si="8"/>
        <v>0</v>
      </c>
      <c r="M24" s="125">
        <f>COUNTIF(M$6:M$18,"Βδ")</f>
        <v>1</v>
      </c>
      <c r="N24" s="125">
        <f>COUNTIF(N$6:N$18,"Βδ")</f>
        <v>1</v>
      </c>
      <c r="O24" s="125">
        <f t="shared" si="8"/>
        <v>1</v>
      </c>
      <c r="P24" s="125">
        <f t="shared" si="8"/>
        <v>0</v>
      </c>
      <c r="Q24" s="125">
        <f t="shared" si="8"/>
        <v>1</v>
      </c>
      <c r="R24" s="125">
        <f t="shared" si="8"/>
        <v>0</v>
      </c>
      <c r="S24" s="125">
        <f t="shared" si="8"/>
        <v>1</v>
      </c>
      <c r="T24" s="125">
        <f t="shared" si="8"/>
        <v>0</v>
      </c>
      <c r="U24" s="125">
        <f t="shared" si="8"/>
        <v>0</v>
      </c>
      <c r="V24" s="125">
        <f t="shared" si="8"/>
        <v>1</v>
      </c>
      <c r="W24" s="125">
        <f t="shared" si="8"/>
        <v>1</v>
      </c>
      <c r="X24" s="125">
        <f t="shared" si="8"/>
        <v>1</v>
      </c>
      <c r="Y24" s="125">
        <f t="shared" si="8"/>
        <v>1</v>
      </c>
      <c r="Z24" s="125">
        <f>COUNTIF(Z$7:Z$18,"Βδ")</f>
        <v>1</v>
      </c>
      <c r="AA24" s="125">
        <f>COUNTIF(AA$7:AA$18,"Βδ")</f>
        <v>1</v>
      </c>
      <c r="AB24" s="125">
        <f t="shared" si="8"/>
        <v>1</v>
      </c>
      <c r="AC24" s="125">
        <f t="shared" si="8"/>
        <v>1</v>
      </c>
      <c r="AD24" s="125">
        <f t="shared" si="8"/>
        <v>1</v>
      </c>
      <c r="AE24" s="125">
        <f t="shared" si="8"/>
        <v>0</v>
      </c>
      <c r="AF24" s="125">
        <f t="shared" si="8"/>
        <v>0</v>
      </c>
      <c r="AG24" s="125">
        <f t="shared" si="8"/>
        <v>1</v>
      </c>
      <c r="AH24" s="125">
        <f t="shared" si="8"/>
        <v>1</v>
      </c>
      <c r="AI24" s="125">
        <f t="shared" si="8"/>
        <v>1</v>
      </c>
      <c r="AJ24" s="125">
        <f t="shared" si="8"/>
        <v>0</v>
      </c>
      <c r="AK24" s="125">
        <f t="shared" si="8"/>
        <v>1</v>
      </c>
      <c r="AL24" s="125">
        <f t="shared" si="8"/>
        <v>1</v>
      </c>
      <c r="AM24" s="125">
        <f t="shared" si="8"/>
        <v>0</v>
      </c>
    </row>
    <row r="25" spans="1:41">
      <c r="A25" s="7"/>
      <c r="B25" s="8"/>
      <c r="C25" s="8"/>
      <c r="D25" s="3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41" ht="18">
      <c r="A26" s="7"/>
      <c r="B26" s="117" t="s">
        <v>76</v>
      </c>
      <c r="C26" s="198" t="s">
        <v>77</v>
      </c>
      <c r="D26" s="18"/>
      <c r="E26" s="413" t="s">
        <v>105</v>
      </c>
      <c r="F26" s="414"/>
      <c r="G26" s="414"/>
      <c r="H26" s="414"/>
      <c r="I26" s="414"/>
      <c r="J26" s="414"/>
      <c r="K26" s="414"/>
      <c r="L26" s="413" t="s">
        <v>104</v>
      </c>
      <c r="M26" s="414"/>
      <c r="N26" s="414"/>
      <c r="O26" s="414"/>
      <c r="P26" s="414"/>
      <c r="Q26" s="414"/>
      <c r="R26" s="414"/>
      <c r="S26" s="413" t="s">
        <v>101</v>
      </c>
      <c r="T26" s="414"/>
      <c r="U26" s="414"/>
      <c r="V26" s="414"/>
      <c r="W26" s="414"/>
      <c r="X26" s="414"/>
      <c r="Y26" s="414"/>
      <c r="Z26" s="413" t="s">
        <v>101</v>
      </c>
      <c r="AA26" s="414"/>
      <c r="AB26" s="414"/>
      <c r="AC26" s="414"/>
      <c r="AD26" s="414"/>
      <c r="AE26" s="414"/>
      <c r="AF26" s="414"/>
      <c r="AG26" s="413" t="s">
        <v>105</v>
      </c>
      <c r="AH26" s="414"/>
      <c r="AI26" s="414"/>
      <c r="AJ26" s="414"/>
      <c r="AK26" s="414"/>
      <c r="AL26" s="414"/>
      <c r="AM26" s="414"/>
    </row>
    <row r="27" spans="1:41">
      <c r="A27" s="7"/>
      <c r="B27" s="8"/>
      <c r="C27" s="198" t="s">
        <v>78</v>
      </c>
      <c r="D27" s="18"/>
      <c r="E27" s="413" t="s">
        <v>101</v>
      </c>
      <c r="F27" s="414"/>
      <c r="G27" s="414"/>
      <c r="H27" s="414"/>
      <c r="I27" s="414"/>
      <c r="J27" s="414"/>
      <c r="K27" s="414"/>
      <c r="L27" s="413" t="s">
        <v>102</v>
      </c>
      <c r="M27" s="414"/>
      <c r="N27" s="414"/>
      <c r="O27" s="414"/>
      <c r="P27" s="414"/>
      <c r="Q27" s="414"/>
      <c r="R27" s="414"/>
      <c r="S27" s="413" t="s">
        <v>103</v>
      </c>
      <c r="T27" s="414"/>
      <c r="U27" s="414"/>
      <c r="V27" s="414"/>
      <c r="W27" s="414"/>
      <c r="X27" s="414"/>
      <c r="Y27" s="414"/>
      <c r="Z27" s="413" t="s">
        <v>102</v>
      </c>
      <c r="AA27" s="414"/>
      <c r="AB27" s="414"/>
      <c r="AC27" s="414"/>
      <c r="AD27" s="414"/>
      <c r="AE27" s="414"/>
      <c r="AF27" s="414"/>
      <c r="AG27" s="413" t="s">
        <v>101</v>
      </c>
      <c r="AH27" s="414"/>
      <c r="AI27" s="414"/>
      <c r="AJ27" s="414"/>
      <c r="AK27" s="414"/>
      <c r="AL27" s="414"/>
      <c r="AM27" s="414"/>
    </row>
    <row r="28" spans="1:41">
      <c r="A28" s="7"/>
      <c r="B28" s="8"/>
      <c r="C28" s="8"/>
      <c r="D28" s="3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41" ht="15.75">
      <c r="B29" s="12" t="s">
        <v>27</v>
      </c>
      <c r="C29" s="12"/>
      <c r="G29" s="407"/>
      <c r="H29" s="407"/>
      <c r="I29" s="407"/>
      <c r="J29" s="407"/>
      <c r="K29" s="407"/>
      <c r="Y29" s="397" t="s">
        <v>82</v>
      </c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</row>
    <row r="30" spans="1:41">
      <c r="B30" s="13" t="s">
        <v>46</v>
      </c>
      <c r="C30" s="13"/>
      <c r="D30" s="398" t="s">
        <v>66</v>
      </c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223"/>
      <c r="W30" s="223"/>
      <c r="X30" s="223"/>
      <c r="Y30" s="396" t="s">
        <v>72</v>
      </c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</row>
    <row r="31" spans="1:41" ht="18.75">
      <c r="B31" s="13" t="s">
        <v>47</v>
      </c>
      <c r="C31" s="13"/>
      <c r="D31" s="400" t="s">
        <v>67</v>
      </c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223"/>
      <c r="U31" s="223"/>
      <c r="V31" s="223"/>
      <c r="W31" s="223"/>
      <c r="X31" s="223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</row>
    <row r="32" spans="1:41">
      <c r="B32" s="13" t="s">
        <v>48</v>
      </c>
      <c r="C32" s="13"/>
      <c r="D32" s="401" t="s">
        <v>70</v>
      </c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223"/>
      <c r="U32" s="223"/>
      <c r="V32" s="223"/>
      <c r="W32" s="223"/>
      <c r="X32" s="223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</row>
    <row r="33" spans="2:30">
      <c r="B33" s="13" t="s">
        <v>49</v>
      </c>
      <c r="C33" s="1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</row>
    <row r="34" spans="2:30">
      <c r="B34" s="13" t="s">
        <v>50</v>
      </c>
      <c r="C34" s="13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</row>
    <row r="35" spans="2:30">
      <c r="B35" s="13" t="s">
        <v>51</v>
      </c>
      <c r="C35" s="13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AD35" t="s">
        <v>36</v>
      </c>
    </row>
    <row r="36" spans="2:30">
      <c r="B36" s="13" t="s">
        <v>52</v>
      </c>
      <c r="C36" s="13"/>
    </row>
    <row r="37" spans="2:30">
      <c r="AC37" t="s">
        <v>79</v>
      </c>
    </row>
  </sheetData>
  <mergeCells count="32">
    <mergeCell ref="L27:R27"/>
    <mergeCell ref="S27:Y27"/>
    <mergeCell ref="Z27:AF27"/>
    <mergeCell ref="AG27:AM27"/>
    <mergeCell ref="G29:K29"/>
    <mergeCell ref="Y29:AL29"/>
    <mergeCell ref="E27:K27"/>
    <mergeCell ref="D34:S34"/>
    <mergeCell ref="D35:Q35"/>
    <mergeCell ref="D30:U30"/>
    <mergeCell ref="Y30:AL30"/>
    <mergeCell ref="D31:S31"/>
    <mergeCell ref="Y31:AL31"/>
    <mergeCell ref="D32:S32"/>
    <mergeCell ref="Y32:AL32"/>
    <mergeCell ref="AN3:AN5"/>
    <mergeCell ref="E26:K26"/>
    <mergeCell ref="L26:R26"/>
    <mergeCell ref="S26:Y26"/>
    <mergeCell ref="Z26:AF26"/>
    <mergeCell ref="AG26:AM26"/>
    <mergeCell ref="B1:D1"/>
    <mergeCell ref="E1:AM1"/>
    <mergeCell ref="E2:AM2"/>
    <mergeCell ref="A3:A5"/>
    <mergeCell ref="B3:B5"/>
    <mergeCell ref="D3:D5"/>
    <mergeCell ref="E3:K4"/>
    <mergeCell ref="L3:R4"/>
    <mergeCell ref="S3:Y4"/>
    <mergeCell ref="Z3:AF4"/>
    <mergeCell ref="AG3:AM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30"/>
  <sheetViews>
    <sheetView tabSelected="1" workbookViewId="0">
      <selection activeCell="AN5" sqref="AN5"/>
    </sheetView>
  </sheetViews>
  <sheetFormatPr defaultRowHeight="15"/>
  <cols>
    <col min="1" max="1" width="4.28515625" customWidth="1"/>
    <col min="2" max="2" width="21.140625" customWidth="1"/>
    <col min="3" max="3" width="8.5703125" customWidth="1"/>
    <col min="4" max="4" width="4.140625" bestFit="1" customWidth="1"/>
    <col min="5" max="5" width="3.5703125" customWidth="1"/>
    <col min="6" max="6" width="3.85546875" customWidth="1"/>
    <col min="7" max="7" width="4.140625" bestFit="1" customWidth="1"/>
    <col min="8" max="8" width="3.7109375" customWidth="1"/>
    <col min="9" max="9" width="4.140625" bestFit="1" customWidth="1"/>
    <col min="10" max="11" width="3.42578125" customWidth="1"/>
    <col min="12" max="13" width="4.140625" bestFit="1" customWidth="1"/>
    <col min="14" max="14" width="3.42578125" customWidth="1"/>
    <col min="15" max="15" width="3.7109375" customWidth="1"/>
    <col min="16" max="16" width="4.140625" bestFit="1" customWidth="1"/>
    <col min="17" max="17" width="3.85546875" customWidth="1"/>
    <col min="18" max="18" width="4.140625" bestFit="1" customWidth="1"/>
    <col min="19" max="19" width="3" customWidth="1"/>
    <col min="20" max="20" width="3.28515625" customWidth="1"/>
    <col min="21" max="27" width="4.140625" bestFit="1" customWidth="1"/>
    <col min="28" max="28" width="3.85546875" customWidth="1"/>
    <col min="29" max="29" width="5.140625" customWidth="1"/>
    <col min="30" max="30" width="4.85546875" customWidth="1"/>
    <col min="31" max="31" width="4.42578125" customWidth="1"/>
    <col min="32" max="34" width="4.140625" bestFit="1" customWidth="1"/>
    <col min="35" max="35" width="3.42578125" customWidth="1"/>
    <col min="36" max="37" width="4.140625" bestFit="1" customWidth="1"/>
    <col min="38" max="38" width="4.140625" customWidth="1"/>
    <col min="39" max="39" width="5.28515625" customWidth="1"/>
  </cols>
  <sheetData>
    <row r="1" spans="1:39" ht="26.25">
      <c r="A1" s="1"/>
      <c r="B1" s="402"/>
      <c r="C1" s="402"/>
      <c r="D1" s="415" t="s">
        <v>116</v>
      </c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</row>
    <row r="2" spans="1:39" ht="26.25">
      <c r="A2" s="2"/>
      <c r="B2" s="3"/>
      <c r="C2" s="3"/>
      <c r="D2" s="418" t="s">
        <v>115</v>
      </c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</row>
    <row r="3" spans="1:39">
      <c r="A3" s="384" t="s">
        <v>1</v>
      </c>
      <c r="B3" s="387" t="s">
        <v>2</v>
      </c>
      <c r="C3" s="390" t="s">
        <v>3</v>
      </c>
      <c r="D3" s="408" t="s">
        <v>28</v>
      </c>
      <c r="E3" s="405"/>
      <c r="F3" s="405"/>
      <c r="G3" s="405"/>
      <c r="H3" s="405"/>
      <c r="I3" s="405"/>
      <c r="J3" s="409"/>
      <c r="K3" s="405" t="s">
        <v>29</v>
      </c>
      <c r="L3" s="405"/>
      <c r="M3" s="405"/>
      <c r="N3" s="405"/>
      <c r="O3" s="405"/>
      <c r="P3" s="405"/>
      <c r="Q3" s="405"/>
      <c r="R3" s="408" t="s">
        <v>30</v>
      </c>
      <c r="S3" s="405"/>
      <c r="T3" s="405"/>
      <c r="U3" s="405"/>
      <c r="V3" s="405"/>
      <c r="W3" s="405"/>
      <c r="X3" s="409"/>
      <c r="Y3" s="405" t="s">
        <v>31</v>
      </c>
      <c r="Z3" s="405"/>
      <c r="AA3" s="405"/>
      <c r="AB3" s="405"/>
      <c r="AC3" s="405"/>
      <c r="AD3" s="405"/>
      <c r="AE3" s="405"/>
      <c r="AF3" s="408" t="s">
        <v>32</v>
      </c>
      <c r="AG3" s="405"/>
      <c r="AH3" s="405"/>
      <c r="AI3" s="405"/>
      <c r="AJ3" s="405"/>
      <c r="AK3" s="405"/>
      <c r="AL3" s="409"/>
      <c r="AM3" s="412" t="s">
        <v>81</v>
      </c>
    </row>
    <row r="4" spans="1:39">
      <c r="A4" s="385"/>
      <c r="B4" s="388"/>
      <c r="C4" s="391"/>
      <c r="D4" s="410"/>
      <c r="E4" s="406"/>
      <c r="F4" s="406"/>
      <c r="G4" s="406"/>
      <c r="H4" s="406"/>
      <c r="I4" s="406"/>
      <c r="J4" s="411"/>
      <c r="K4" s="406"/>
      <c r="L4" s="406"/>
      <c r="M4" s="406"/>
      <c r="N4" s="406"/>
      <c r="O4" s="406"/>
      <c r="P4" s="406"/>
      <c r="Q4" s="406"/>
      <c r="R4" s="410"/>
      <c r="S4" s="406"/>
      <c r="T4" s="406"/>
      <c r="U4" s="406"/>
      <c r="V4" s="406"/>
      <c r="W4" s="406"/>
      <c r="X4" s="411"/>
      <c r="Y4" s="406"/>
      <c r="Z4" s="406"/>
      <c r="AA4" s="406"/>
      <c r="AB4" s="406"/>
      <c r="AC4" s="406"/>
      <c r="AD4" s="406"/>
      <c r="AE4" s="406"/>
      <c r="AF4" s="410"/>
      <c r="AG4" s="406"/>
      <c r="AH4" s="406"/>
      <c r="AI4" s="406"/>
      <c r="AJ4" s="406"/>
      <c r="AK4" s="406"/>
      <c r="AL4" s="411"/>
      <c r="AM4" s="412"/>
    </row>
    <row r="5" spans="1:39">
      <c r="A5" s="386"/>
      <c r="B5" s="389"/>
      <c r="C5" s="392"/>
      <c r="D5" s="103">
        <v>1</v>
      </c>
      <c r="E5" s="104">
        <v>2</v>
      </c>
      <c r="F5" s="104">
        <v>3</v>
      </c>
      <c r="G5" s="104">
        <v>4</v>
      </c>
      <c r="H5" s="104">
        <v>5</v>
      </c>
      <c r="I5" s="104">
        <v>6</v>
      </c>
      <c r="J5" s="105">
        <v>7</v>
      </c>
      <c r="K5" s="106">
        <v>1</v>
      </c>
      <c r="L5" s="104">
        <v>2</v>
      </c>
      <c r="M5" s="104">
        <v>3</v>
      </c>
      <c r="N5" s="104">
        <v>4</v>
      </c>
      <c r="O5" s="104">
        <v>5</v>
      </c>
      <c r="P5" s="104">
        <v>6</v>
      </c>
      <c r="Q5" s="107">
        <v>7</v>
      </c>
      <c r="R5" s="103">
        <v>1</v>
      </c>
      <c r="S5" s="104">
        <v>2</v>
      </c>
      <c r="T5" s="104">
        <v>3</v>
      </c>
      <c r="U5" s="104">
        <v>4</v>
      </c>
      <c r="V5" s="104">
        <v>5</v>
      </c>
      <c r="W5" s="104">
        <v>6</v>
      </c>
      <c r="X5" s="105">
        <v>7</v>
      </c>
      <c r="Y5" s="255">
        <v>1</v>
      </c>
      <c r="Z5" s="256">
        <v>2</v>
      </c>
      <c r="AA5" s="104">
        <v>3</v>
      </c>
      <c r="AB5" s="256">
        <v>4</v>
      </c>
      <c r="AC5" s="256">
        <v>5</v>
      </c>
      <c r="AD5" s="104">
        <v>6</v>
      </c>
      <c r="AE5" s="107">
        <v>7</v>
      </c>
      <c r="AF5" s="103">
        <v>1</v>
      </c>
      <c r="AG5" s="104">
        <v>2</v>
      </c>
      <c r="AH5" s="104">
        <v>3</v>
      </c>
      <c r="AI5" s="104">
        <v>4</v>
      </c>
      <c r="AJ5" s="104">
        <v>5</v>
      </c>
      <c r="AK5" s="256">
        <v>6</v>
      </c>
      <c r="AL5" s="260">
        <v>7</v>
      </c>
      <c r="AM5" s="412"/>
    </row>
    <row r="6" spans="1:39" ht="28.5" customHeight="1">
      <c r="A6" s="115">
        <v>1</v>
      </c>
      <c r="B6" s="114" t="s">
        <v>75</v>
      </c>
      <c r="C6" s="124" t="s">
        <v>19</v>
      </c>
      <c r="D6" s="271"/>
      <c r="E6" s="272"/>
      <c r="F6" s="272"/>
      <c r="G6" s="272"/>
      <c r="H6" s="272"/>
      <c r="I6" s="269" t="s">
        <v>88</v>
      </c>
      <c r="J6" s="270" t="s">
        <v>88</v>
      </c>
      <c r="K6" s="273"/>
      <c r="L6" s="272"/>
      <c r="M6" s="272"/>
      <c r="N6" s="272"/>
      <c r="O6" s="272"/>
      <c r="P6" s="272"/>
      <c r="Q6" s="274"/>
      <c r="R6" s="271"/>
      <c r="S6" s="269" t="s">
        <v>88</v>
      </c>
      <c r="T6" s="272" t="s">
        <v>88</v>
      </c>
      <c r="U6" s="272" t="s">
        <v>88</v>
      </c>
      <c r="V6" s="272"/>
      <c r="W6" s="272"/>
      <c r="X6" s="274"/>
      <c r="Y6" s="275"/>
      <c r="Z6" s="275"/>
      <c r="AA6" s="276" t="s">
        <v>88</v>
      </c>
      <c r="AB6" s="277" t="s">
        <v>88</v>
      </c>
      <c r="AC6" s="277"/>
      <c r="AD6" s="272"/>
      <c r="AE6" s="274"/>
      <c r="AF6" s="271"/>
      <c r="AG6" s="272"/>
      <c r="AH6" s="272"/>
      <c r="AI6" s="272"/>
      <c r="AJ6" s="272"/>
      <c r="AK6" s="278"/>
      <c r="AL6" s="279"/>
      <c r="AM6" s="122">
        <f>COUNTA(D6:AL6)</f>
        <v>7</v>
      </c>
    </row>
    <row r="7" spans="1:39" ht="29.25" customHeight="1">
      <c r="A7" s="116">
        <v>2</v>
      </c>
      <c r="B7" s="199" t="s">
        <v>22</v>
      </c>
      <c r="C7" s="100" t="s">
        <v>5</v>
      </c>
      <c r="D7" s="280"/>
      <c r="E7" s="281"/>
      <c r="F7" s="281"/>
      <c r="G7" s="281"/>
      <c r="H7" s="281"/>
      <c r="I7" s="281"/>
      <c r="J7" s="282"/>
      <c r="K7" s="283" t="s">
        <v>8</v>
      </c>
      <c r="L7" s="281"/>
      <c r="M7" s="281"/>
      <c r="N7" s="281"/>
      <c r="O7" s="281"/>
      <c r="P7" s="281"/>
      <c r="Q7" s="284"/>
      <c r="R7" s="285"/>
      <c r="S7" s="286" t="s">
        <v>8</v>
      </c>
      <c r="T7" s="287"/>
      <c r="U7" s="281"/>
      <c r="V7" s="281"/>
      <c r="W7" s="281"/>
      <c r="X7" s="288"/>
      <c r="Y7" s="289" t="s">
        <v>4</v>
      </c>
      <c r="Z7" s="281" t="s">
        <v>8</v>
      </c>
      <c r="AA7" s="281"/>
      <c r="AB7" s="290"/>
      <c r="AC7" s="290"/>
      <c r="AD7" s="281"/>
      <c r="AE7" s="284"/>
      <c r="AF7" s="291"/>
      <c r="AG7" s="287"/>
      <c r="AH7" s="287"/>
      <c r="AI7" s="281"/>
      <c r="AJ7" s="281"/>
      <c r="AK7" s="290"/>
      <c r="AL7" s="292"/>
      <c r="AM7" s="122">
        <f t="shared" ref="AM7:AM16" si="0">COUNTA(D7:AL7)</f>
        <v>4</v>
      </c>
    </row>
    <row r="8" spans="1:39" ht="28.5" customHeight="1">
      <c r="A8" s="115">
        <v>3</v>
      </c>
      <c r="B8" s="199" t="s">
        <v>111</v>
      </c>
      <c r="C8" s="101" t="s">
        <v>6</v>
      </c>
      <c r="D8" s="293" t="s">
        <v>4</v>
      </c>
      <c r="E8" s="277" t="s">
        <v>7</v>
      </c>
      <c r="F8" s="277"/>
      <c r="G8" s="277" t="s">
        <v>8</v>
      </c>
      <c r="H8" s="277"/>
      <c r="I8" s="277"/>
      <c r="J8" s="294"/>
      <c r="K8" s="295"/>
      <c r="L8" s="277"/>
      <c r="M8" s="277" t="s">
        <v>8</v>
      </c>
      <c r="N8" s="277" t="s">
        <v>8</v>
      </c>
      <c r="O8" s="277" t="s">
        <v>7</v>
      </c>
      <c r="P8" s="277" t="s">
        <v>4</v>
      </c>
      <c r="Q8" s="296"/>
      <c r="R8" s="297"/>
      <c r="S8" s="290"/>
      <c r="T8" s="290"/>
      <c r="U8" s="290"/>
      <c r="V8" s="290"/>
      <c r="W8" s="290"/>
      <c r="X8" s="298"/>
      <c r="Y8" s="299"/>
      <c r="Z8" s="300"/>
      <c r="AA8" s="300"/>
      <c r="AB8" s="300"/>
      <c r="AC8" s="300"/>
      <c r="AD8" s="300"/>
      <c r="AE8" s="301"/>
      <c r="AF8" s="293" t="s">
        <v>4</v>
      </c>
      <c r="AG8" s="277"/>
      <c r="AH8" s="277" t="s">
        <v>8</v>
      </c>
      <c r="AI8" s="277" t="s">
        <v>8</v>
      </c>
      <c r="AJ8" s="277" t="s">
        <v>7</v>
      </c>
      <c r="AK8" s="277"/>
      <c r="AL8" s="294"/>
      <c r="AM8" s="122">
        <f t="shared" si="0"/>
        <v>11</v>
      </c>
    </row>
    <row r="9" spans="1:39" ht="32.25" customHeight="1">
      <c r="A9" s="115">
        <v>4</v>
      </c>
      <c r="B9" s="199" t="s">
        <v>85</v>
      </c>
      <c r="C9" s="101" t="s">
        <v>9</v>
      </c>
      <c r="D9" s="297"/>
      <c r="E9" s="290"/>
      <c r="F9" s="290" t="s">
        <v>4</v>
      </c>
      <c r="G9" s="290"/>
      <c r="H9" s="290" t="s">
        <v>8</v>
      </c>
      <c r="I9" s="290"/>
      <c r="J9" s="302"/>
      <c r="K9" s="303"/>
      <c r="L9" s="290"/>
      <c r="M9" s="290"/>
      <c r="N9" s="290"/>
      <c r="O9" s="290" t="s">
        <v>8</v>
      </c>
      <c r="P9" s="290" t="s">
        <v>7</v>
      </c>
      <c r="Q9" s="304" t="s">
        <v>7</v>
      </c>
      <c r="R9" s="297"/>
      <c r="S9" s="290"/>
      <c r="T9" s="290"/>
      <c r="U9" s="290"/>
      <c r="V9" s="290"/>
      <c r="W9" s="290" t="s">
        <v>7</v>
      </c>
      <c r="X9" s="298" t="s">
        <v>4</v>
      </c>
      <c r="Y9" s="299"/>
      <c r="Z9" s="300"/>
      <c r="AA9" s="300"/>
      <c r="AB9" s="300"/>
      <c r="AC9" s="300" t="s">
        <v>89</v>
      </c>
      <c r="AD9" s="300" t="s">
        <v>8</v>
      </c>
      <c r="AE9" s="301" t="s">
        <v>8</v>
      </c>
      <c r="AF9" s="293"/>
      <c r="AG9" s="277"/>
      <c r="AH9" s="277"/>
      <c r="AI9" s="277"/>
      <c r="AJ9" s="277" t="s">
        <v>89</v>
      </c>
      <c r="AK9" s="277"/>
      <c r="AL9" s="294" t="s">
        <v>4</v>
      </c>
      <c r="AM9" s="122">
        <f t="shared" si="0"/>
        <v>12</v>
      </c>
    </row>
    <row r="10" spans="1:39" ht="30" customHeight="1">
      <c r="A10" s="115">
        <v>5</v>
      </c>
      <c r="B10" s="199" t="s">
        <v>97</v>
      </c>
      <c r="C10" s="100" t="s">
        <v>10</v>
      </c>
      <c r="D10" s="293"/>
      <c r="E10" s="277"/>
      <c r="F10" s="277"/>
      <c r="G10" s="277"/>
      <c r="H10" s="277"/>
      <c r="I10" s="277" t="s">
        <v>8</v>
      </c>
      <c r="J10" s="294" t="s">
        <v>7</v>
      </c>
      <c r="K10" s="295"/>
      <c r="L10" s="277"/>
      <c r="M10" s="277"/>
      <c r="N10" s="277"/>
      <c r="O10" s="277"/>
      <c r="P10" s="277"/>
      <c r="Q10" s="296"/>
      <c r="R10" s="293"/>
      <c r="S10" s="277"/>
      <c r="T10" s="277"/>
      <c r="U10" s="277"/>
      <c r="V10" s="277" t="s">
        <v>8</v>
      </c>
      <c r="W10" s="277" t="s">
        <v>8</v>
      </c>
      <c r="X10" s="294" t="s">
        <v>7</v>
      </c>
      <c r="Y10" s="303"/>
      <c r="Z10" s="290"/>
      <c r="AA10" s="290"/>
      <c r="AB10" s="290"/>
      <c r="AC10" s="290" t="s">
        <v>8</v>
      </c>
      <c r="AD10" s="290" t="s">
        <v>7</v>
      </c>
      <c r="AE10" s="305" t="s">
        <v>4</v>
      </c>
      <c r="AF10" s="297"/>
      <c r="AG10" s="290" t="s">
        <v>4</v>
      </c>
      <c r="AH10" s="306"/>
      <c r="AI10" s="290"/>
      <c r="AJ10" s="290"/>
      <c r="AK10" s="290"/>
      <c r="AL10" s="298"/>
      <c r="AM10" s="122">
        <f t="shared" si="0"/>
        <v>9</v>
      </c>
    </row>
    <row r="11" spans="1:39" ht="30.75" customHeight="1">
      <c r="A11" s="116">
        <v>6</v>
      </c>
      <c r="B11" s="199" t="s">
        <v>86</v>
      </c>
      <c r="C11" s="100" t="s">
        <v>11</v>
      </c>
      <c r="D11" s="297"/>
      <c r="E11" s="290" t="s">
        <v>4</v>
      </c>
      <c r="F11" s="306"/>
      <c r="G11" s="306" t="s">
        <v>89</v>
      </c>
      <c r="H11" s="306"/>
      <c r="I11" s="290" t="s">
        <v>7</v>
      </c>
      <c r="J11" s="302" t="s">
        <v>8</v>
      </c>
      <c r="K11" s="307" t="s">
        <v>88</v>
      </c>
      <c r="L11" s="306" t="s">
        <v>8</v>
      </c>
      <c r="M11" s="290" t="s">
        <v>89</v>
      </c>
      <c r="N11" s="290"/>
      <c r="O11" s="306"/>
      <c r="P11" s="290"/>
      <c r="Q11" s="304"/>
      <c r="R11" s="337"/>
      <c r="S11" s="338"/>
      <c r="T11" s="339"/>
      <c r="U11" s="339"/>
      <c r="V11" s="340"/>
      <c r="W11" s="341"/>
      <c r="X11" s="342"/>
      <c r="Y11" s="343"/>
      <c r="Z11" s="339"/>
      <c r="AA11" s="339"/>
      <c r="AB11" s="341"/>
      <c r="AC11" s="339"/>
      <c r="AD11" s="341"/>
      <c r="AE11" s="344"/>
      <c r="AF11" s="345"/>
      <c r="AG11" s="341"/>
      <c r="AH11" s="339"/>
      <c r="AI11" s="341"/>
      <c r="AJ11" s="341"/>
      <c r="AK11" s="341"/>
      <c r="AL11" s="342"/>
      <c r="AM11" s="122">
        <f t="shared" si="0"/>
        <v>7</v>
      </c>
    </row>
    <row r="12" spans="1:39" ht="30.75" customHeight="1">
      <c r="A12" s="115">
        <v>7</v>
      </c>
      <c r="B12" s="199" t="s">
        <v>109</v>
      </c>
      <c r="C12" s="265" t="s">
        <v>12</v>
      </c>
      <c r="D12" s="293"/>
      <c r="E12" s="277"/>
      <c r="F12" s="277"/>
      <c r="G12" s="308"/>
      <c r="H12" s="308"/>
      <c r="I12" s="300"/>
      <c r="J12" s="309"/>
      <c r="K12" s="310"/>
      <c r="L12" s="277"/>
      <c r="M12" s="277"/>
      <c r="N12" s="277" t="s">
        <v>4</v>
      </c>
      <c r="O12" s="277"/>
      <c r="P12" s="277"/>
      <c r="Q12" s="311"/>
      <c r="R12" s="293"/>
      <c r="S12" s="277"/>
      <c r="T12" s="300"/>
      <c r="U12" s="300"/>
      <c r="V12" s="312" t="s">
        <v>7</v>
      </c>
      <c r="W12" s="277"/>
      <c r="X12" s="313"/>
      <c r="Y12" s="299" t="s">
        <v>8</v>
      </c>
      <c r="Z12" s="300"/>
      <c r="AA12" s="300"/>
      <c r="AB12" s="277"/>
      <c r="AC12" s="277"/>
      <c r="AD12" s="300"/>
      <c r="AE12" s="311"/>
      <c r="AF12" s="293" t="s">
        <v>8</v>
      </c>
      <c r="AG12" s="336"/>
      <c r="AH12" s="300"/>
      <c r="AI12" s="277"/>
      <c r="AJ12" s="277"/>
      <c r="AK12" s="277"/>
      <c r="AL12" s="309"/>
      <c r="AM12" s="122">
        <f t="shared" si="0"/>
        <v>4</v>
      </c>
    </row>
    <row r="13" spans="1:39" ht="27.75" customHeight="1">
      <c r="A13" s="115">
        <v>8</v>
      </c>
      <c r="B13" s="199" t="s">
        <v>42</v>
      </c>
      <c r="C13" s="100" t="s">
        <v>20</v>
      </c>
      <c r="D13" s="297" t="s">
        <v>7</v>
      </c>
      <c r="E13" s="290"/>
      <c r="F13" s="290" t="s">
        <v>7</v>
      </c>
      <c r="H13" s="306" t="s">
        <v>89</v>
      </c>
      <c r="I13" s="290"/>
      <c r="J13" s="302"/>
      <c r="K13" s="307" t="s">
        <v>7</v>
      </c>
      <c r="L13" s="290" t="s">
        <v>89</v>
      </c>
      <c r="M13" s="290" t="s">
        <v>7</v>
      </c>
      <c r="N13" s="290"/>
      <c r="O13" s="290"/>
      <c r="P13" s="290"/>
      <c r="Q13" s="304"/>
      <c r="R13" s="315" t="s">
        <v>8</v>
      </c>
      <c r="S13" s="316" t="s">
        <v>89</v>
      </c>
      <c r="T13" s="306" t="s">
        <v>89</v>
      </c>
      <c r="U13" s="290" t="s">
        <v>7</v>
      </c>
      <c r="V13" s="290" t="s">
        <v>89</v>
      </c>
      <c r="W13" s="317"/>
      <c r="X13" s="318"/>
      <c r="Y13" s="314" t="s">
        <v>7</v>
      </c>
      <c r="Z13" s="306" t="s">
        <v>89</v>
      </c>
      <c r="AA13" s="306" t="s">
        <v>8</v>
      </c>
      <c r="AB13" s="306" t="s">
        <v>89</v>
      </c>
      <c r="AC13" s="306" t="s">
        <v>7</v>
      </c>
      <c r="AD13" s="306"/>
      <c r="AE13" s="319"/>
      <c r="AF13" s="297"/>
      <c r="AG13" s="290" t="s">
        <v>7</v>
      </c>
      <c r="AH13" s="306" t="s">
        <v>7</v>
      </c>
      <c r="AI13" s="290" t="s">
        <v>89</v>
      </c>
      <c r="AJ13" s="306"/>
      <c r="AK13" s="290" t="s">
        <v>7</v>
      </c>
      <c r="AL13" s="302"/>
      <c r="AM13" s="122">
        <f t="shared" si="0"/>
        <v>20</v>
      </c>
    </row>
    <row r="14" spans="1:39" ht="30" customHeight="1">
      <c r="A14" s="116">
        <v>9</v>
      </c>
      <c r="B14" s="199" t="s">
        <v>99</v>
      </c>
      <c r="C14" s="102" t="s">
        <v>25</v>
      </c>
      <c r="D14" s="297"/>
      <c r="E14" s="306"/>
      <c r="F14" s="306"/>
      <c r="G14" s="290" t="s">
        <v>7</v>
      </c>
      <c r="H14" s="290" t="s">
        <v>7</v>
      </c>
      <c r="I14" s="290"/>
      <c r="J14" s="302"/>
      <c r="K14" s="307" t="s">
        <v>89</v>
      </c>
      <c r="L14" s="290" t="s">
        <v>7</v>
      </c>
      <c r="M14" s="290"/>
      <c r="N14" s="290" t="s">
        <v>7</v>
      </c>
      <c r="O14" s="290" t="s">
        <v>89</v>
      </c>
      <c r="P14" s="290"/>
      <c r="Q14" s="304"/>
      <c r="R14" s="315" t="s">
        <v>7</v>
      </c>
      <c r="S14" s="316" t="s">
        <v>7</v>
      </c>
      <c r="T14" s="306" t="s">
        <v>7</v>
      </c>
      <c r="U14" s="290" t="s">
        <v>89</v>
      </c>
      <c r="V14" s="306"/>
      <c r="W14" s="306"/>
      <c r="X14" s="318"/>
      <c r="Y14" s="314"/>
      <c r="Z14" s="306" t="s">
        <v>7</v>
      </c>
      <c r="AA14" s="306" t="s">
        <v>89</v>
      </c>
      <c r="AB14" s="306" t="s">
        <v>7</v>
      </c>
      <c r="AC14" s="306"/>
      <c r="AD14" s="306"/>
      <c r="AE14" s="319"/>
      <c r="AF14" s="297" t="s">
        <v>7</v>
      </c>
      <c r="AG14" s="290"/>
      <c r="AH14" s="290" t="s">
        <v>89</v>
      </c>
      <c r="AI14" s="290" t="s">
        <v>7</v>
      </c>
      <c r="AJ14" s="290"/>
      <c r="AK14" s="320"/>
      <c r="AL14" s="302"/>
      <c r="AM14" s="122">
        <f t="shared" si="0"/>
        <v>16</v>
      </c>
    </row>
    <row r="15" spans="1:39" ht="31.5" customHeight="1">
      <c r="A15" s="115">
        <v>10</v>
      </c>
      <c r="B15" s="199" t="s">
        <v>13</v>
      </c>
      <c r="C15" s="100" t="s">
        <v>95</v>
      </c>
      <c r="D15" s="297" t="s">
        <v>8</v>
      </c>
      <c r="E15" s="321" t="s">
        <v>8</v>
      </c>
      <c r="F15" s="290" t="s">
        <v>8</v>
      </c>
      <c r="G15" s="290"/>
      <c r="H15" s="321"/>
      <c r="I15" s="290"/>
      <c r="J15" s="302"/>
      <c r="K15" s="346"/>
      <c r="L15" s="347"/>
      <c r="M15" s="348"/>
      <c r="N15" s="348"/>
      <c r="O15" s="347"/>
      <c r="P15" s="347"/>
      <c r="Q15" s="349"/>
      <c r="R15" s="326"/>
      <c r="S15" s="312"/>
      <c r="T15" s="277" t="s">
        <v>8</v>
      </c>
      <c r="U15" s="277" t="s">
        <v>8</v>
      </c>
      <c r="V15" s="312"/>
      <c r="W15" s="300"/>
      <c r="X15" s="327" t="s">
        <v>8</v>
      </c>
      <c r="Y15" s="328"/>
      <c r="Z15" s="323"/>
      <c r="AA15" s="324"/>
      <c r="AB15" s="324"/>
      <c r="AC15" s="324"/>
      <c r="AD15" s="329"/>
      <c r="AE15" s="325"/>
      <c r="AF15" s="293"/>
      <c r="AG15" s="277"/>
      <c r="AH15" s="300"/>
      <c r="AI15" s="277"/>
      <c r="AJ15" s="277" t="s">
        <v>8</v>
      </c>
      <c r="AK15" s="300" t="s">
        <v>8</v>
      </c>
      <c r="AL15" s="294" t="s">
        <v>8</v>
      </c>
      <c r="AM15" s="122">
        <f t="shared" si="0"/>
        <v>9</v>
      </c>
    </row>
    <row r="16" spans="1:39" ht="31.5" customHeight="1">
      <c r="A16" s="266">
        <v>11</v>
      </c>
      <c r="B16" s="267" t="s">
        <v>87</v>
      </c>
      <c r="C16" s="268" t="s">
        <v>19</v>
      </c>
      <c r="D16" s="330"/>
      <c r="E16" s="323" t="s">
        <v>8</v>
      </c>
      <c r="F16" s="323" t="s">
        <v>8</v>
      </c>
      <c r="G16" s="323" t="s">
        <v>88</v>
      </c>
      <c r="H16" s="323" t="s">
        <v>88</v>
      </c>
      <c r="I16" s="323"/>
      <c r="J16" s="331"/>
      <c r="K16" s="322"/>
      <c r="L16" s="323" t="s">
        <v>88</v>
      </c>
      <c r="M16" s="323" t="s">
        <v>88</v>
      </c>
      <c r="N16" s="323"/>
      <c r="O16" s="323" t="s">
        <v>88</v>
      </c>
      <c r="P16" s="323"/>
      <c r="Q16" s="332" t="s">
        <v>88</v>
      </c>
      <c r="R16" s="333" t="s">
        <v>4</v>
      </c>
      <c r="S16" s="333"/>
      <c r="T16" s="333" t="s">
        <v>8</v>
      </c>
      <c r="U16" s="323" t="s">
        <v>8</v>
      </c>
      <c r="V16" s="323" t="s">
        <v>88</v>
      </c>
      <c r="W16" s="323" t="s">
        <v>88</v>
      </c>
      <c r="X16" s="331"/>
      <c r="Y16" s="334"/>
      <c r="Z16" s="335" t="s">
        <v>88</v>
      </c>
      <c r="AA16" s="323" t="s">
        <v>7</v>
      </c>
      <c r="AB16" s="323" t="s">
        <v>8</v>
      </c>
      <c r="AC16" s="323" t="s">
        <v>88</v>
      </c>
      <c r="AD16" s="323" t="s">
        <v>88</v>
      </c>
      <c r="AE16" s="332"/>
      <c r="AF16" s="330"/>
      <c r="AG16" s="323" t="s">
        <v>8</v>
      </c>
      <c r="AH16" s="323" t="s">
        <v>88</v>
      </c>
      <c r="AI16" s="323" t="s">
        <v>88</v>
      </c>
      <c r="AJ16" s="323" t="s">
        <v>88</v>
      </c>
      <c r="AK16" s="323" t="s">
        <v>88</v>
      </c>
      <c r="AL16" s="331"/>
      <c r="AM16" s="122">
        <f t="shared" si="0"/>
        <v>23</v>
      </c>
    </row>
    <row r="17" spans="1:39" ht="31.5" customHeight="1">
      <c r="A17" s="350">
        <v>12</v>
      </c>
      <c r="B17" s="351" t="s">
        <v>92</v>
      </c>
      <c r="C17" s="352" t="s">
        <v>96</v>
      </c>
      <c r="D17" s="353"/>
      <c r="E17" s="354"/>
      <c r="F17" s="354"/>
      <c r="G17" s="354"/>
      <c r="H17" s="354"/>
      <c r="I17" s="354"/>
      <c r="J17" s="355"/>
      <c r="K17" s="356"/>
      <c r="L17" s="357"/>
      <c r="M17" s="358"/>
      <c r="N17" s="359"/>
      <c r="O17" s="354"/>
      <c r="P17" s="357" t="s">
        <v>8</v>
      </c>
      <c r="Q17" s="360" t="s">
        <v>8</v>
      </c>
      <c r="R17" s="361"/>
      <c r="S17" s="359"/>
      <c r="T17" s="354"/>
      <c r="U17" s="354"/>
      <c r="V17" s="359"/>
      <c r="W17" s="359"/>
      <c r="X17" s="362"/>
      <c r="Y17" s="363"/>
      <c r="Z17" s="357"/>
      <c r="AA17" s="358"/>
      <c r="AB17" s="358"/>
      <c r="AC17" s="358"/>
      <c r="AD17" s="364"/>
      <c r="AE17" s="360"/>
      <c r="AF17" s="353"/>
      <c r="AG17" s="354"/>
      <c r="AH17" s="359"/>
      <c r="AI17" s="354"/>
      <c r="AJ17" s="354"/>
      <c r="AK17" s="359"/>
      <c r="AL17" s="355"/>
      <c r="AM17" s="122">
        <f>COUNTA(D17:AL17)</f>
        <v>2</v>
      </c>
    </row>
    <row r="18" spans="1:39" s="206" customFormat="1" ht="27.75" customHeight="1">
      <c r="A18" s="365">
        <v>13</v>
      </c>
      <c r="B18" s="351" t="s">
        <v>100</v>
      </c>
      <c r="C18" s="352" t="s">
        <v>20</v>
      </c>
      <c r="D18" s="353"/>
      <c r="E18" s="354"/>
      <c r="F18" s="354"/>
      <c r="G18" s="359"/>
      <c r="H18" s="354"/>
      <c r="I18" s="354" t="s">
        <v>89</v>
      </c>
      <c r="J18" s="355" t="s">
        <v>89</v>
      </c>
      <c r="K18" s="366"/>
      <c r="L18" s="354"/>
      <c r="M18" s="354"/>
      <c r="N18" s="354"/>
      <c r="O18" s="354"/>
      <c r="P18" s="354"/>
      <c r="Q18" s="367" t="s">
        <v>89</v>
      </c>
      <c r="R18" s="361"/>
      <c r="S18" s="368"/>
      <c r="T18" s="359"/>
      <c r="U18" s="359"/>
      <c r="V18" s="359"/>
      <c r="W18" s="369" t="s">
        <v>89</v>
      </c>
      <c r="X18" s="362"/>
      <c r="Y18" s="370"/>
      <c r="Z18" s="359"/>
      <c r="AA18" s="359"/>
      <c r="AB18" s="359"/>
      <c r="AC18" s="359"/>
      <c r="AD18" s="359" t="s">
        <v>89</v>
      </c>
      <c r="AE18" s="371" t="s">
        <v>7</v>
      </c>
      <c r="AF18" s="353"/>
      <c r="AG18" s="354"/>
      <c r="AH18" s="354"/>
      <c r="AI18" s="354"/>
      <c r="AJ18" s="354"/>
      <c r="AK18" s="354" t="s">
        <v>89</v>
      </c>
      <c r="AL18" s="355" t="s">
        <v>7</v>
      </c>
      <c r="AM18" s="122">
        <f>COUNTA(D18:AL18)</f>
        <v>8</v>
      </c>
    </row>
    <row r="19" spans="1:39" ht="18">
      <c r="A19" s="6"/>
      <c r="B19" s="264" t="s">
        <v>76</v>
      </c>
      <c r="C19" s="18" t="s">
        <v>113</v>
      </c>
      <c r="D19" s="413" t="s">
        <v>101</v>
      </c>
      <c r="E19" s="414"/>
      <c r="F19" s="414"/>
      <c r="G19" s="414"/>
      <c r="H19" s="414"/>
      <c r="I19" s="414"/>
      <c r="J19" s="414"/>
      <c r="K19" s="413" t="s">
        <v>102</v>
      </c>
      <c r="L19" s="414"/>
      <c r="M19" s="414"/>
      <c r="N19" s="414"/>
      <c r="O19" s="414"/>
      <c r="P19" s="414"/>
      <c r="Q19" s="414"/>
      <c r="R19" s="413" t="s">
        <v>104</v>
      </c>
      <c r="S19" s="414"/>
      <c r="T19" s="414"/>
      <c r="U19" s="414"/>
      <c r="V19" s="414"/>
      <c r="W19" s="414"/>
      <c r="X19" s="414"/>
      <c r="Y19" s="413" t="s">
        <v>105</v>
      </c>
      <c r="Z19" s="414"/>
      <c r="AA19" s="414"/>
      <c r="AB19" s="414"/>
      <c r="AC19" s="414"/>
      <c r="AD19" s="414"/>
      <c r="AE19" s="414"/>
      <c r="AF19" s="417" t="s">
        <v>112</v>
      </c>
      <c r="AG19" s="414"/>
      <c r="AH19" s="414"/>
      <c r="AI19" s="414"/>
      <c r="AJ19" s="414"/>
      <c r="AK19" s="414"/>
      <c r="AL19" s="414"/>
    </row>
    <row r="20" spans="1:39">
      <c r="A20" s="6"/>
      <c r="B20" s="263"/>
      <c r="C20" s="18" t="s">
        <v>114</v>
      </c>
      <c r="D20" s="413" t="s">
        <v>105</v>
      </c>
      <c r="E20" s="414"/>
      <c r="F20" s="414"/>
      <c r="G20" s="414"/>
      <c r="H20" s="414"/>
      <c r="I20" s="414"/>
      <c r="J20" s="414"/>
      <c r="K20" s="417" t="s">
        <v>112</v>
      </c>
      <c r="L20" s="414"/>
      <c r="M20" s="414"/>
      <c r="N20" s="414"/>
      <c r="O20" s="414"/>
      <c r="P20" s="414"/>
      <c r="Q20" s="414"/>
      <c r="R20" s="413" t="s">
        <v>103</v>
      </c>
      <c r="S20" s="414"/>
      <c r="T20" s="414"/>
      <c r="U20" s="414"/>
      <c r="V20" s="414"/>
      <c r="W20" s="414"/>
      <c r="X20" s="414"/>
      <c r="Y20" s="413" t="s">
        <v>103</v>
      </c>
      <c r="Z20" s="414"/>
      <c r="AA20" s="414"/>
      <c r="AB20" s="414"/>
      <c r="AC20" s="414"/>
      <c r="AD20" s="414"/>
      <c r="AE20" s="414"/>
      <c r="AF20" s="413" t="s">
        <v>101</v>
      </c>
      <c r="AG20" s="414"/>
      <c r="AH20" s="414"/>
      <c r="AI20" s="414"/>
      <c r="AJ20" s="414"/>
      <c r="AK20" s="414"/>
      <c r="AL20" s="414"/>
    </row>
    <row r="21" spans="1:39">
      <c r="A21" s="7"/>
      <c r="B21" s="8"/>
      <c r="C21" s="3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9" ht="15.75">
      <c r="B22" s="12" t="s">
        <v>27</v>
      </c>
      <c r="F22" s="407"/>
      <c r="G22" s="407"/>
      <c r="H22" s="407"/>
      <c r="I22" s="407"/>
      <c r="J22" s="40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</row>
    <row r="23" spans="1:39">
      <c r="B23" s="13" t="s">
        <v>46</v>
      </c>
      <c r="C23" s="398" t="s">
        <v>66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259"/>
      <c r="V23" s="259"/>
      <c r="W23" s="259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</row>
    <row r="24" spans="1:39" ht="18.75">
      <c r="B24" s="13" t="s">
        <v>47</v>
      </c>
      <c r="C24" s="400" t="s">
        <v>67</v>
      </c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259"/>
      <c r="T24" s="259"/>
      <c r="U24" s="259"/>
      <c r="V24" s="259"/>
      <c r="W24" s="259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</row>
    <row r="25" spans="1:39">
      <c r="B25" s="13" t="s">
        <v>48</v>
      </c>
      <c r="C25" s="401" t="s">
        <v>70</v>
      </c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259"/>
      <c r="T25" s="259"/>
      <c r="U25" s="259"/>
      <c r="V25" s="259"/>
      <c r="W25" s="259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</row>
    <row r="26" spans="1:39">
      <c r="B26" s="13" t="s">
        <v>49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</row>
    <row r="27" spans="1:39">
      <c r="B27" s="13" t="s">
        <v>50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</row>
    <row r="28" spans="1:39">
      <c r="B28" s="13" t="s">
        <v>51</v>
      </c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AC28" t="s">
        <v>36</v>
      </c>
    </row>
    <row r="29" spans="1:39">
      <c r="B29" s="13" t="s">
        <v>52</v>
      </c>
    </row>
    <row r="30" spans="1:39">
      <c r="AB30" t="s">
        <v>79</v>
      </c>
    </row>
  </sheetData>
  <mergeCells count="32">
    <mergeCell ref="AM3:AM5"/>
    <mergeCell ref="AF19:AL19"/>
    <mergeCell ref="K19:Q19"/>
    <mergeCell ref="R19:X19"/>
    <mergeCell ref="A3:A5"/>
    <mergeCell ref="B3:B5"/>
    <mergeCell ref="C3:C5"/>
    <mergeCell ref="D3:J4"/>
    <mergeCell ref="K3:Q4"/>
    <mergeCell ref="B1:C1"/>
    <mergeCell ref="D1:AL1"/>
    <mergeCell ref="D2:AL2"/>
    <mergeCell ref="Y3:AE4"/>
    <mergeCell ref="D20:J20"/>
    <mergeCell ref="K20:Q20"/>
    <mergeCell ref="R20:X20"/>
    <mergeCell ref="Y19:AE19"/>
    <mergeCell ref="AF20:AL20"/>
    <mergeCell ref="R3:X4"/>
    <mergeCell ref="AF3:AL4"/>
    <mergeCell ref="F22:J22"/>
    <mergeCell ref="X22:AK22"/>
    <mergeCell ref="C27:R27"/>
    <mergeCell ref="C28:P28"/>
    <mergeCell ref="D19:J19"/>
    <mergeCell ref="Y20:AE20"/>
    <mergeCell ref="C23:T23"/>
    <mergeCell ref="X23:AK23"/>
    <mergeCell ref="C24:R24"/>
    <mergeCell ref="X24:AK24"/>
    <mergeCell ref="C25:R25"/>
    <mergeCell ref="X25:AK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30_11_20 καθηγ</vt:lpstr>
      <vt:lpstr>30_11_20 μαθητ</vt:lpstr>
      <vt:lpstr>13-09</vt:lpstr>
      <vt:lpstr>20-09</vt:lpstr>
      <vt:lpstr>27-09</vt:lpstr>
      <vt:lpstr>04-10</vt:lpstr>
      <vt:lpstr>11-10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2021-11-05T09:30:44Z</cp:lastPrinted>
  <dcterms:created xsi:type="dcterms:W3CDTF">2018-09-11T06:53:16Z</dcterms:created>
  <dcterms:modified xsi:type="dcterms:W3CDTF">2021-11-11T06:24:44Z</dcterms:modified>
</cp:coreProperties>
</file>